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zał.1.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<sst xmlns="http://schemas.openxmlformats.org/spreadsheetml/2006/main" count="242" uniqueCount="164">
  <si>
    <t>Dział</t>
  </si>
  <si>
    <t>§</t>
  </si>
  <si>
    <t>Rozdział</t>
  </si>
  <si>
    <t>z tego:</t>
  </si>
  <si>
    <t>w tym:</t>
  </si>
  <si>
    <t>dochody bieżące</t>
  </si>
  <si>
    <t>dochody majątkowe</t>
  </si>
  <si>
    <t>Treść</t>
  </si>
  <si>
    <t>Przed zmianą</t>
  </si>
  <si>
    <t>Zmiana</t>
  </si>
  <si>
    <t>Po zmianie</t>
  </si>
  <si>
    <t>0,00</t>
  </si>
  <si>
    <t>Razem:</t>
  </si>
  <si>
    <t xml:space="preserve">w tym: </t>
  </si>
  <si>
    <t xml:space="preserve">Zmiany w planie dochodów budżetu gminy Miasto Radziejów na 2014 rok </t>
  </si>
  <si>
    <t xml:space="preserve">Zmiany w planie wydatków budżetu gminy Miasto Radziejów na 2014 rok </t>
  </si>
  <si>
    <t>wydatki bieżące</t>
  </si>
  <si>
    <t>wydatki majątkowe</t>
  </si>
  <si>
    <t>Paragraf</t>
  </si>
  <si>
    <t>010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</si>
  <si>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</si>
  <si>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</si>
  <si>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</si>
  <si>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</si>
  <si>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</si>
  <si>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</si>
  <si>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11 430,00</t>
  </si>
  <si>
    <t>12 580,00</t>
  </si>
  <si>
    <t>75113</t>
  </si>
  <si>
    <t>Wybory do Parlamentu Europejskiego</t>
  </si>
  <si>
    <t>18 300 787,20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</si>
  <si>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</si>
  <si>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</si>
  <si>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</si>
  <si>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</si>
  <si>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</si>
  <si>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</si>
  <si>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</si>
  <si>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</si>
  <si>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</si>
  <si>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</si>
  <si>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4170</t>
  </si>
  <si>
    <t>Wynagrodzenia bezosobowe</t>
  </si>
  <si>
    <t>2 060,00</t>
  </si>
  <si>
    <t>8 121,00</t>
  </si>
  <si>
    <t>419,00</t>
  </si>
  <si>
    <t>4410</t>
  </si>
  <si>
    <t>Podróże służbowe krajowe</t>
  </si>
  <si>
    <t>152,00</t>
  </si>
  <si>
    <t>19 850 787,20</t>
  </si>
  <si>
    <t>Dochody i wydatki związane z realizacją zadań z zakresu administracji rządowej i innych zadań zleconych odrębnymi ustawami w 2014 r.</t>
  </si>
  <si>
    <t>w złotych</t>
  </si>
  <si>
    <t>Dotacje
ogółem</t>
  </si>
  <si>
    <t>Wydatki
ogółem
(6+10)</t>
  </si>
  <si>
    <t>Wydatki
bieżące</t>
  </si>
  <si>
    <t>Wydatki
majątkowe</t>
  </si>
  <si>
    <t xml:space="preserve">wynagro- dzenia i pochodne od wynagrodzeń </t>
  </si>
  <si>
    <t>85212</t>
  </si>
  <si>
    <t>4040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</si>
  <si>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</si>
  <si>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</si>
  <si>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</si>
  <si>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</si>
  <si>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</si>
  <si>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</si>
  <si>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</si>
  <si>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</si>
  <si>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O980</t>
  </si>
  <si>
    <t>7 880,00</t>
  </si>
  <si>
    <t>20 460,00</t>
  </si>
  <si>
    <t>19 310,00</t>
  </si>
  <si>
    <t>18 308 667,20</t>
  </si>
  <si>
    <t>750</t>
  </si>
  <si>
    <t>Administracja publiczna</t>
  </si>
  <si>
    <t>2 443 557,00</t>
  </si>
  <si>
    <t>75023</t>
  </si>
  <si>
    <t>Urzędy gmin (miast i miast na prawach powiatu)</t>
  </si>
  <si>
    <t>2 186 012,00</t>
  </si>
  <si>
    <t>4260</t>
  </si>
  <si>
    <t>Zakup energii</t>
  </si>
  <si>
    <t>84 000,00</t>
  </si>
  <si>
    <t>36 000,00</t>
  </si>
  <si>
    <t>120 000,00</t>
  </si>
  <si>
    <t>136 000,00</t>
  </si>
  <si>
    <t>- 36 000,00</t>
  </si>
  <si>
    <t>100 000,00</t>
  </si>
  <si>
    <t>3030</t>
  </si>
  <si>
    <t xml:space="preserve">Różne wydatki na rzecz osób fizycznych </t>
  </si>
  <si>
    <t>130,00</t>
  </si>
  <si>
    <t>2 190,00</t>
  </si>
  <si>
    <t>- 269,00</t>
  </si>
  <si>
    <t>7 852,00</t>
  </si>
  <si>
    <t>215,00</t>
  </si>
  <si>
    <t>634,00</t>
  </si>
  <si>
    <t>- 76,00</t>
  </si>
  <si>
    <t>76,00</t>
  </si>
  <si>
    <t>900</t>
  </si>
  <si>
    <t>Gospodarka komunalna i ochrona środowiska</t>
  </si>
  <si>
    <t>1 987 002,00</t>
  </si>
  <si>
    <t>90004</t>
  </si>
  <si>
    <t>Utrzymanie zieleni w miastach i gminach</t>
  </si>
  <si>
    <t>77 837,00</t>
  </si>
  <si>
    <t>1 207,00</t>
  </si>
  <si>
    <t>79 044,00</t>
  </si>
  <si>
    <t>295,00</t>
  </si>
  <si>
    <t>174,00</t>
  </si>
  <si>
    <t>469,00</t>
  </si>
  <si>
    <t>42,00</t>
  </si>
  <si>
    <t>25,00</t>
  </si>
  <si>
    <t>67,00</t>
  </si>
  <si>
    <t>2 500,00</t>
  </si>
  <si>
    <t>1 008,00</t>
  </si>
  <si>
    <t>3 508,00</t>
  </si>
  <si>
    <t>55 000,00</t>
  </si>
  <si>
    <t>- 10 000,00</t>
  </si>
  <si>
    <t>45 000,00</t>
  </si>
  <si>
    <t>15 000,00</t>
  </si>
  <si>
    <t>10 000,00</t>
  </si>
  <si>
    <t>25 000,00</t>
  </si>
  <si>
    <t>90015</t>
  </si>
  <si>
    <t>Oświetlenie ulic, placów i dróg</t>
  </si>
  <si>
    <t>376 200,00</t>
  </si>
  <si>
    <t>67 000,00</t>
  </si>
  <si>
    <t>167 000,00</t>
  </si>
  <si>
    <t>102 000,00</t>
  </si>
  <si>
    <t>- 67 000,00</t>
  </si>
  <si>
    <t>35 000,00</t>
  </si>
  <si>
    <t>90095</t>
  </si>
  <si>
    <t>315 639,00</t>
  </si>
  <si>
    <t>- 1 207,00</t>
  </si>
  <si>
    <t>314 432,00</t>
  </si>
  <si>
    <t>212 900,00</t>
  </si>
  <si>
    <t>- 1 008,00</t>
  </si>
  <si>
    <t>211 892,00</t>
  </si>
  <si>
    <t>37 933,00</t>
  </si>
  <si>
    <t>- 174,00</t>
  </si>
  <si>
    <t>37 759,00</t>
  </si>
  <si>
    <t>4 868,00</t>
  </si>
  <si>
    <t>- 25,00</t>
  </si>
  <si>
    <t>4 843,00</t>
  </si>
  <si>
    <t>926</t>
  </si>
  <si>
    <t>Kultura fizyczna</t>
  </si>
  <si>
    <t>955 454,00</t>
  </si>
  <si>
    <t>92601</t>
  </si>
  <si>
    <t>Obiekty sportowe</t>
  </si>
  <si>
    <t>821 454,00</t>
  </si>
  <si>
    <t>51 665,00</t>
  </si>
  <si>
    <t>500,00</t>
  </si>
  <si>
    <t>52 165,00</t>
  </si>
  <si>
    <t>10 241,00</t>
  </si>
  <si>
    <t>86,00</t>
  </si>
  <si>
    <t>10 327,00</t>
  </si>
  <si>
    <t>1 297,00</t>
  </si>
  <si>
    <t>14,00</t>
  </si>
  <si>
    <t>1 311,00</t>
  </si>
  <si>
    <t>4 000,00</t>
  </si>
  <si>
    <t>- 600,00</t>
  </si>
  <si>
    <t>3 400,00</t>
  </si>
  <si>
    <t>20 000,00</t>
  </si>
  <si>
    <t>3 000,00</t>
  </si>
  <si>
    <t>23 000,00</t>
  </si>
  <si>
    <t>- 3 000,00</t>
  </si>
  <si>
    <t>12 000,00</t>
  </si>
  <si>
    <t>19 858 667,20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</si>
</sst>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7">
    <font>
      <sz val="10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9" fillId="0" borderId="12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Fill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49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8" fillId="0" borderId="14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19" fillId="0" borderId="15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4" xfId="0" applyNumberFormat="1" applyFont="1" applyBorder="1" applyAlignment="1">
      <alignment vertical="center"/>
    </xf>
    <xf numFmtId="4" fontId="10" fillId="0" borderId="12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8" xfId="0" applyNumberFormat="1" applyFont="1" applyFill="1" applyBorder="1" applyAlignment="1" applyProtection="1">
      <alignment horizontal="right"/>
      <protection locked="0"/>
    </xf>
    <xf numFmtId="4" fontId="39" fillId="0" borderId="19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49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23" sqref="I23:J23"/>
    </sheetView>
  </sheetViews>
  <sheetFormatPr defaultColWidth="9.140625" defaultRowHeight="12.75"/>
  <cols>
    <col min="1" max="1" width="0.5625" style="1" customWidth="1"/>
    <col min="2" max="2" width="7.140625" style="1" customWidth="1"/>
    <col min="3" max="3" width="9.140625" style="1" customWidth="1"/>
    <col min="4" max="4" width="0.2890625" style="1" customWidth="1"/>
    <col min="5" max="5" width="9.140625" style="1" customWidth="1"/>
    <col min="6" max="6" width="54.421875" style="1" customWidth="1"/>
    <col min="7" max="8" width="16.7109375" style="1" customWidth="1"/>
    <col min="9" max="9" width="8.7109375" style="1" customWidth="1"/>
    <col min="10" max="10" width="9.140625" style="1" customWidth="1"/>
    <col min="11" max="16384" width="9.140625" style="1" customWidth="1"/>
  </cols>
  <sheetData>
    <row r="1" spans="1:10" ht="25.5" customHeight="1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2:10" ht="34.5" customHeight="1">
      <c r="B2" s="70" t="s">
        <v>14</v>
      </c>
      <c r="C2" s="70"/>
      <c r="D2" s="70"/>
      <c r="E2" s="70"/>
      <c r="F2" s="70"/>
      <c r="G2" s="70"/>
      <c r="H2" s="71"/>
      <c r="I2" s="71"/>
      <c r="J2" s="71"/>
    </row>
    <row r="3" spans="2:10" ht="28.5" customHeight="1">
      <c r="B3" s="2" t="s">
        <v>0</v>
      </c>
      <c r="C3" s="69" t="s">
        <v>2</v>
      </c>
      <c r="D3" s="69"/>
      <c r="E3" s="2" t="s">
        <v>18</v>
      </c>
      <c r="F3" s="2" t="s">
        <v>7</v>
      </c>
      <c r="G3" s="2" t="s">
        <v>8</v>
      </c>
      <c r="H3" s="2" t="s">
        <v>9</v>
      </c>
      <c r="I3" s="69" t="s">
        <v>10</v>
      </c>
      <c r="J3" s="69"/>
    </row>
    <row r="4" spans="2:10" ht="34.5" customHeight="1">
      <c r="B4" s="3" t="s">
        <v>24</v>
      </c>
      <c r="C4" s="67"/>
      <c r="D4" s="67"/>
      <c r="E4" s="3"/>
      <c r="F4" s="4" t="s">
        <v>25</v>
      </c>
      <c r="G4" s="5" t="s">
        <v>27</v>
      </c>
      <c r="H4" s="5" t="s">
        <v>68</v>
      </c>
      <c r="I4" s="68" t="s">
        <v>69</v>
      </c>
      <c r="J4" s="68"/>
    </row>
    <row r="5" spans="2:10" ht="21" customHeight="1">
      <c r="B5" s="6"/>
      <c r="C5" s="66" t="s">
        <v>28</v>
      </c>
      <c r="D5" s="66"/>
      <c r="E5" s="8"/>
      <c r="F5" s="9" t="s">
        <v>29</v>
      </c>
      <c r="G5" s="10" t="s">
        <v>26</v>
      </c>
      <c r="H5" s="10" t="s">
        <v>68</v>
      </c>
      <c r="I5" s="61" t="s">
        <v>70</v>
      </c>
      <c r="J5" s="61"/>
    </row>
    <row r="6" spans="2:10" ht="39.75" customHeight="1">
      <c r="B6" s="11"/>
      <c r="C6" s="60"/>
      <c r="D6" s="60"/>
      <c r="E6" s="7" t="s">
        <v>22</v>
      </c>
      <c r="F6" s="9" t="s">
        <v>23</v>
      </c>
      <c r="G6" s="10" t="s">
        <v>26</v>
      </c>
      <c r="H6" s="10" t="s">
        <v>68</v>
      </c>
      <c r="I6" s="61" t="s">
        <v>70</v>
      </c>
      <c r="J6" s="61"/>
    </row>
    <row r="7" spans="2:10" ht="5.25" customHeight="1">
      <c r="B7" s="62"/>
      <c r="C7" s="62"/>
      <c r="D7" s="62"/>
      <c r="E7" s="62"/>
      <c r="F7" s="63"/>
      <c r="G7" s="63"/>
      <c r="H7" s="63"/>
      <c r="I7" s="63"/>
      <c r="J7" s="63"/>
    </row>
    <row r="8" spans="2:10" ht="16.5" customHeight="1">
      <c r="B8" s="64" t="s">
        <v>12</v>
      </c>
      <c r="C8" s="64"/>
      <c r="D8" s="64"/>
      <c r="E8" s="64"/>
      <c r="F8" s="64"/>
      <c r="G8" s="16" t="s">
        <v>30</v>
      </c>
      <c r="H8" s="16" t="s">
        <v>68</v>
      </c>
      <c r="I8" s="65" t="s">
        <v>71</v>
      </c>
      <c r="J8" s="65"/>
    </row>
    <row r="9" spans="2:10" ht="12.75">
      <c r="B9" s="12"/>
      <c r="C9" s="12"/>
      <c r="D9" s="59"/>
      <c r="E9" s="59"/>
      <c r="F9" s="13" t="s">
        <v>13</v>
      </c>
      <c r="G9" s="14"/>
      <c r="H9" s="12"/>
      <c r="I9" s="79"/>
      <c r="J9" s="80"/>
    </row>
    <row r="10" spans="2:10" ht="12.75">
      <c r="B10" s="12"/>
      <c r="C10" s="12"/>
      <c r="D10" s="59"/>
      <c r="E10" s="59"/>
      <c r="F10" s="14" t="s">
        <v>5</v>
      </c>
      <c r="G10" s="82">
        <v>17142919.2</v>
      </c>
      <c r="H10" s="82">
        <v>7880</v>
      </c>
      <c r="I10" s="83">
        <f>G10+H10</f>
        <v>17150799.2</v>
      </c>
      <c r="J10" s="84"/>
    </row>
    <row r="11" spans="2:10" ht="12.75">
      <c r="B11" s="12"/>
      <c r="C11" s="12"/>
      <c r="D11" s="59"/>
      <c r="E11" s="59"/>
      <c r="F11" s="14" t="s">
        <v>6</v>
      </c>
      <c r="G11" s="82">
        <v>1157868</v>
      </c>
      <c r="H11" s="82">
        <v>0</v>
      </c>
      <c r="I11" s="83">
        <v>1157868</v>
      </c>
      <c r="J11" s="84"/>
    </row>
  </sheetData>
  <sheetProtection/>
  <mergeCells count="20">
    <mergeCell ref="D9:E9"/>
    <mergeCell ref="D10:E10"/>
    <mergeCell ref="D11:E11"/>
    <mergeCell ref="B2:J2"/>
    <mergeCell ref="I9:J9"/>
    <mergeCell ref="I10:J10"/>
    <mergeCell ref="I11:J11"/>
    <mergeCell ref="B8:F8"/>
    <mergeCell ref="I8:J8"/>
    <mergeCell ref="C5:D5"/>
    <mergeCell ref="I5:J5"/>
    <mergeCell ref="C6:D6"/>
    <mergeCell ref="I6:J6"/>
    <mergeCell ref="B7:E7"/>
    <mergeCell ref="F7:J7"/>
    <mergeCell ref="A1:J1"/>
    <mergeCell ref="C3:D3"/>
    <mergeCell ref="I3:J3"/>
    <mergeCell ref="C4:D4"/>
    <mergeCell ref="I4:J4"/>
  </mergeCells>
  <printOptions/>
  <pageMargins left="0.7086614173228347" right="0.7086614173228347" top="1.07" bottom="0.7480314960629921" header="0.39" footer="0.31496062992125984"/>
  <pageSetup horizontalDpi="600" verticalDpi="600" orientation="landscape" paperSize="9" r:id="rId1"/>
  <headerFooter>
    <oddHeader>&amp;R&amp;"Arial,Pogrubiony"Załącznik Nr 1 &amp;"Arial,Normalny"
do Zarządzenia Nr 276/2014 Burmistrza Miasta Radziejów z dnia 23 maja 2014 roku
w sprawie zmian w budżecie Miasta Radziejów na 2014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0.85546875" style="86" customWidth="1"/>
    <col min="2" max="2" width="7.421875" style="86" customWidth="1"/>
    <col min="3" max="3" width="8.421875" style="86" customWidth="1"/>
    <col min="4" max="4" width="0.9921875" style="86" customWidth="1"/>
    <col min="5" max="5" width="10.8515625" style="86" customWidth="1"/>
    <col min="6" max="6" width="54.57421875" style="86" customWidth="1"/>
    <col min="7" max="8" width="17.7109375" style="86" customWidth="1"/>
    <col min="9" max="9" width="8.7109375" style="86" customWidth="1"/>
    <col min="10" max="10" width="10.7109375" style="86" customWidth="1"/>
    <col min="11" max="16384" width="9.140625" style="86" customWidth="1"/>
  </cols>
  <sheetData>
    <row r="1" spans="1:10" ht="24.75" customHeight="1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2:10" ht="34.5" customHeight="1">
      <c r="B2" s="70" t="s">
        <v>15</v>
      </c>
      <c r="C2" s="70"/>
      <c r="D2" s="70"/>
      <c r="E2" s="70"/>
      <c r="F2" s="70"/>
      <c r="G2" s="70"/>
      <c r="H2" s="71"/>
      <c r="I2" s="71"/>
      <c r="J2" s="71"/>
    </row>
    <row r="3" spans="2:10" ht="21.75" customHeight="1">
      <c r="B3" s="87" t="s">
        <v>0</v>
      </c>
      <c r="C3" s="88" t="s">
        <v>2</v>
      </c>
      <c r="D3" s="88"/>
      <c r="E3" s="87" t="s">
        <v>18</v>
      </c>
      <c r="F3" s="87" t="s">
        <v>7</v>
      </c>
      <c r="G3" s="87" t="s">
        <v>8</v>
      </c>
      <c r="H3" s="87" t="s">
        <v>9</v>
      </c>
      <c r="I3" s="88" t="s">
        <v>10</v>
      </c>
      <c r="J3" s="88"/>
    </row>
    <row r="4" spans="2:10" ht="18.75" customHeight="1">
      <c r="B4" s="89" t="s">
        <v>72</v>
      </c>
      <c r="C4" s="90"/>
      <c r="D4" s="90"/>
      <c r="E4" s="89"/>
      <c r="F4" s="91" t="s">
        <v>73</v>
      </c>
      <c r="G4" s="92" t="s">
        <v>74</v>
      </c>
      <c r="H4" s="92" t="s">
        <v>11</v>
      </c>
      <c r="I4" s="93" t="s">
        <v>74</v>
      </c>
      <c r="J4" s="93"/>
    </row>
    <row r="5" spans="2:10" ht="16.5" customHeight="1">
      <c r="B5" s="94"/>
      <c r="C5" s="95" t="s">
        <v>75</v>
      </c>
      <c r="D5" s="95"/>
      <c r="E5" s="96"/>
      <c r="F5" s="97" t="s">
        <v>76</v>
      </c>
      <c r="G5" s="98" t="s">
        <v>77</v>
      </c>
      <c r="H5" s="98" t="s">
        <v>11</v>
      </c>
      <c r="I5" s="99" t="s">
        <v>77</v>
      </c>
      <c r="J5" s="99"/>
    </row>
    <row r="6" spans="2:10" ht="16.5" customHeight="1">
      <c r="B6" s="100"/>
      <c r="C6" s="101"/>
      <c r="D6" s="101"/>
      <c r="E6" s="102" t="s">
        <v>78</v>
      </c>
      <c r="F6" s="97" t="s">
        <v>79</v>
      </c>
      <c r="G6" s="98" t="s">
        <v>80</v>
      </c>
      <c r="H6" s="98" t="s">
        <v>81</v>
      </c>
      <c r="I6" s="99" t="s">
        <v>82</v>
      </c>
      <c r="J6" s="99"/>
    </row>
    <row r="7" spans="2:10" ht="16.5" customHeight="1">
      <c r="B7" s="100"/>
      <c r="C7" s="101"/>
      <c r="D7" s="101"/>
      <c r="E7" s="102" t="s">
        <v>39</v>
      </c>
      <c r="F7" s="97" t="s">
        <v>40</v>
      </c>
      <c r="G7" s="98" t="s">
        <v>83</v>
      </c>
      <c r="H7" s="98" t="s">
        <v>84</v>
      </c>
      <c r="I7" s="99" t="s">
        <v>85</v>
      </c>
      <c r="J7" s="99"/>
    </row>
    <row r="8" spans="2:10" ht="24.75" customHeight="1">
      <c r="B8" s="89" t="s">
        <v>24</v>
      </c>
      <c r="C8" s="90"/>
      <c r="D8" s="90"/>
      <c r="E8" s="89"/>
      <c r="F8" s="91" t="s">
        <v>25</v>
      </c>
      <c r="G8" s="92" t="s">
        <v>27</v>
      </c>
      <c r="H8" s="92" t="s">
        <v>68</v>
      </c>
      <c r="I8" s="93" t="s">
        <v>69</v>
      </c>
      <c r="J8" s="93"/>
    </row>
    <row r="9" spans="2:10" ht="16.5" customHeight="1">
      <c r="B9" s="94"/>
      <c r="C9" s="95" t="s">
        <v>28</v>
      </c>
      <c r="D9" s="95"/>
      <c r="E9" s="96"/>
      <c r="F9" s="97" t="s">
        <v>29</v>
      </c>
      <c r="G9" s="98" t="s">
        <v>26</v>
      </c>
      <c r="H9" s="98" t="s">
        <v>68</v>
      </c>
      <c r="I9" s="99" t="s">
        <v>70</v>
      </c>
      <c r="J9" s="99"/>
    </row>
    <row r="10" spans="2:10" ht="16.5" customHeight="1">
      <c r="B10" s="100"/>
      <c r="C10" s="101"/>
      <c r="D10" s="101"/>
      <c r="E10" s="102" t="s">
        <v>86</v>
      </c>
      <c r="F10" s="97" t="s">
        <v>87</v>
      </c>
      <c r="G10" s="98" t="s">
        <v>11</v>
      </c>
      <c r="H10" s="98" t="s">
        <v>68</v>
      </c>
      <c r="I10" s="99" t="s">
        <v>68</v>
      </c>
      <c r="J10" s="99"/>
    </row>
    <row r="11" spans="2:10" ht="16.5" customHeight="1">
      <c r="B11" s="100"/>
      <c r="C11" s="101"/>
      <c r="D11" s="101"/>
      <c r="E11" s="102" t="s">
        <v>41</v>
      </c>
      <c r="F11" s="97" t="s">
        <v>42</v>
      </c>
      <c r="G11" s="98" t="s">
        <v>43</v>
      </c>
      <c r="H11" s="98" t="s">
        <v>88</v>
      </c>
      <c r="I11" s="99" t="s">
        <v>89</v>
      </c>
      <c r="J11" s="99"/>
    </row>
    <row r="12" spans="2:10" ht="16.5" customHeight="1">
      <c r="B12" s="100"/>
      <c r="C12" s="101"/>
      <c r="D12" s="101"/>
      <c r="E12" s="102" t="s">
        <v>37</v>
      </c>
      <c r="F12" s="97" t="s">
        <v>38</v>
      </c>
      <c r="G12" s="98" t="s">
        <v>44</v>
      </c>
      <c r="H12" s="98" t="s">
        <v>90</v>
      </c>
      <c r="I12" s="99" t="s">
        <v>91</v>
      </c>
      <c r="J12" s="99"/>
    </row>
    <row r="13" spans="2:10" ht="16.5" customHeight="1">
      <c r="B13" s="100"/>
      <c r="C13" s="101"/>
      <c r="D13" s="101"/>
      <c r="E13" s="102" t="s">
        <v>39</v>
      </c>
      <c r="F13" s="97" t="s">
        <v>40</v>
      </c>
      <c r="G13" s="98" t="s">
        <v>45</v>
      </c>
      <c r="H13" s="98" t="s">
        <v>92</v>
      </c>
      <c r="I13" s="99" t="s">
        <v>93</v>
      </c>
      <c r="J13" s="99"/>
    </row>
    <row r="14" spans="2:10" ht="16.5" customHeight="1">
      <c r="B14" s="100"/>
      <c r="C14" s="101"/>
      <c r="D14" s="101"/>
      <c r="E14" s="102" t="s">
        <v>46</v>
      </c>
      <c r="F14" s="97" t="s">
        <v>47</v>
      </c>
      <c r="G14" s="98" t="s">
        <v>48</v>
      </c>
      <c r="H14" s="98" t="s">
        <v>94</v>
      </c>
      <c r="I14" s="99" t="s">
        <v>95</v>
      </c>
      <c r="J14" s="99"/>
    </row>
    <row r="15" spans="2:10" ht="18.75" customHeight="1">
      <c r="B15" s="89" t="s">
        <v>96</v>
      </c>
      <c r="C15" s="90"/>
      <c r="D15" s="90"/>
      <c r="E15" s="89"/>
      <c r="F15" s="91" t="s">
        <v>97</v>
      </c>
      <c r="G15" s="92" t="s">
        <v>98</v>
      </c>
      <c r="H15" s="92" t="s">
        <v>11</v>
      </c>
      <c r="I15" s="93" t="s">
        <v>98</v>
      </c>
      <c r="J15" s="93"/>
    </row>
    <row r="16" spans="2:10" ht="16.5" customHeight="1">
      <c r="B16" s="94"/>
      <c r="C16" s="95" t="s">
        <v>99</v>
      </c>
      <c r="D16" s="95"/>
      <c r="E16" s="96"/>
      <c r="F16" s="97" t="s">
        <v>100</v>
      </c>
      <c r="G16" s="98" t="s">
        <v>101</v>
      </c>
      <c r="H16" s="98" t="s">
        <v>102</v>
      </c>
      <c r="I16" s="99" t="s">
        <v>103</v>
      </c>
      <c r="J16" s="99"/>
    </row>
    <row r="17" spans="2:10" ht="16.5" customHeight="1">
      <c r="B17" s="100"/>
      <c r="C17" s="101"/>
      <c r="D17" s="101"/>
      <c r="E17" s="102" t="s">
        <v>33</v>
      </c>
      <c r="F17" s="97" t="s">
        <v>34</v>
      </c>
      <c r="G17" s="98" t="s">
        <v>104</v>
      </c>
      <c r="H17" s="98" t="s">
        <v>105</v>
      </c>
      <c r="I17" s="99" t="s">
        <v>106</v>
      </c>
      <c r="J17" s="99"/>
    </row>
    <row r="18" spans="2:10" ht="16.5" customHeight="1">
      <c r="B18" s="100"/>
      <c r="C18" s="101"/>
      <c r="D18" s="101"/>
      <c r="E18" s="102" t="s">
        <v>35</v>
      </c>
      <c r="F18" s="97" t="s">
        <v>36</v>
      </c>
      <c r="G18" s="98" t="s">
        <v>107</v>
      </c>
      <c r="H18" s="98" t="s">
        <v>108</v>
      </c>
      <c r="I18" s="99" t="s">
        <v>109</v>
      </c>
      <c r="J18" s="99"/>
    </row>
    <row r="19" spans="2:10" ht="16.5" customHeight="1">
      <c r="B19" s="100"/>
      <c r="C19" s="101"/>
      <c r="D19" s="101"/>
      <c r="E19" s="102" t="s">
        <v>41</v>
      </c>
      <c r="F19" s="97" t="s">
        <v>42</v>
      </c>
      <c r="G19" s="98" t="s">
        <v>110</v>
      </c>
      <c r="H19" s="98" t="s">
        <v>111</v>
      </c>
      <c r="I19" s="99" t="s">
        <v>112</v>
      </c>
      <c r="J19" s="99"/>
    </row>
    <row r="20" spans="2:10" ht="16.5" customHeight="1">
      <c r="B20" s="100"/>
      <c r="C20" s="101"/>
      <c r="D20" s="101"/>
      <c r="E20" s="102" t="s">
        <v>37</v>
      </c>
      <c r="F20" s="97" t="s">
        <v>38</v>
      </c>
      <c r="G20" s="98" t="s">
        <v>113</v>
      </c>
      <c r="H20" s="98" t="s">
        <v>114</v>
      </c>
      <c r="I20" s="99" t="s">
        <v>115</v>
      </c>
      <c r="J20" s="99"/>
    </row>
    <row r="21" spans="2:10" ht="16.5" customHeight="1">
      <c r="B21" s="100"/>
      <c r="C21" s="101"/>
      <c r="D21" s="101"/>
      <c r="E21" s="102" t="s">
        <v>39</v>
      </c>
      <c r="F21" s="97" t="s">
        <v>40</v>
      </c>
      <c r="G21" s="98" t="s">
        <v>116</v>
      </c>
      <c r="H21" s="98" t="s">
        <v>117</v>
      </c>
      <c r="I21" s="99" t="s">
        <v>118</v>
      </c>
      <c r="J21" s="99"/>
    </row>
    <row r="22" spans="2:10" ht="16.5" customHeight="1">
      <c r="B22" s="94"/>
      <c r="C22" s="95" t="s">
        <v>119</v>
      </c>
      <c r="D22" s="95"/>
      <c r="E22" s="96"/>
      <c r="F22" s="97" t="s">
        <v>120</v>
      </c>
      <c r="G22" s="98" t="s">
        <v>121</v>
      </c>
      <c r="H22" s="98" t="s">
        <v>11</v>
      </c>
      <c r="I22" s="99" t="s">
        <v>121</v>
      </c>
      <c r="J22" s="99"/>
    </row>
    <row r="23" spans="2:10" ht="16.5" customHeight="1">
      <c r="B23" s="100"/>
      <c r="C23" s="101"/>
      <c r="D23" s="101"/>
      <c r="E23" s="102" t="s">
        <v>78</v>
      </c>
      <c r="F23" s="97" t="s">
        <v>79</v>
      </c>
      <c r="G23" s="98" t="s">
        <v>85</v>
      </c>
      <c r="H23" s="98" t="s">
        <v>122</v>
      </c>
      <c r="I23" s="99" t="s">
        <v>123</v>
      </c>
      <c r="J23" s="99"/>
    </row>
    <row r="24" spans="2:10" ht="16.5" customHeight="1">
      <c r="B24" s="100"/>
      <c r="C24" s="101"/>
      <c r="D24" s="101"/>
      <c r="E24" s="102" t="s">
        <v>39</v>
      </c>
      <c r="F24" s="97" t="s">
        <v>40</v>
      </c>
      <c r="G24" s="98" t="s">
        <v>124</v>
      </c>
      <c r="H24" s="98" t="s">
        <v>125</v>
      </c>
      <c r="I24" s="99" t="s">
        <v>126</v>
      </c>
      <c r="J24" s="99"/>
    </row>
    <row r="25" spans="2:10" ht="16.5" customHeight="1">
      <c r="B25" s="94"/>
      <c r="C25" s="95" t="s">
        <v>127</v>
      </c>
      <c r="D25" s="95"/>
      <c r="E25" s="96"/>
      <c r="F25" s="97" t="s">
        <v>21</v>
      </c>
      <c r="G25" s="98" t="s">
        <v>128</v>
      </c>
      <c r="H25" s="98" t="s">
        <v>129</v>
      </c>
      <c r="I25" s="99" t="s">
        <v>130</v>
      </c>
      <c r="J25" s="99"/>
    </row>
    <row r="26" spans="2:10" ht="16.5" customHeight="1">
      <c r="B26" s="100"/>
      <c r="C26" s="101"/>
      <c r="D26" s="101"/>
      <c r="E26" s="102" t="s">
        <v>31</v>
      </c>
      <c r="F26" s="97" t="s">
        <v>32</v>
      </c>
      <c r="G26" s="98" t="s">
        <v>131</v>
      </c>
      <c r="H26" s="98" t="s">
        <v>132</v>
      </c>
      <c r="I26" s="99" t="s">
        <v>133</v>
      </c>
      <c r="J26" s="99"/>
    </row>
    <row r="27" spans="2:10" ht="16.5" customHeight="1">
      <c r="B27" s="100"/>
      <c r="C27" s="101"/>
      <c r="D27" s="101"/>
      <c r="E27" s="102" t="s">
        <v>33</v>
      </c>
      <c r="F27" s="97" t="s">
        <v>34</v>
      </c>
      <c r="G27" s="98" t="s">
        <v>134</v>
      </c>
      <c r="H27" s="98" t="s">
        <v>135</v>
      </c>
      <c r="I27" s="99" t="s">
        <v>136</v>
      </c>
      <c r="J27" s="99"/>
    </row>
    <row r="28" spans="2:10" ht="16.5" customHeight="1">
      <c r="B28" s="100"/>
      <c r="C28" s="101"/>
      <c r="D28" s="101"/>
      <c r="E28" s="102" t="s">
        <v>35</v>
      </c>
      <c r="F28" s="97" t="s">
        <v>36</v>
      </c>
      <c r="G28" s="98" t="s">
        <v>137</v>
      </c>
      <c r="H28" s="98" t="s">
        <v>138</v>
      </c>
      <c r="I28" s="99" t="s">
        <v>139</v>
      </c>
      <c r="J28" s="99"/>
    </row>
    <row r="29" spans="2:10" ht="18.75" customHeight="1">
      <c r="B29" s="89" t="s">
        <v>140</v>
      </c>
      <c r="C29" s="90"/>
      <c r="D29" s="90"/>
      <c r="E29" s="89"/>
      <c r="F29" s="91" t="s">
        <v>141</v>
      </c>
      <c r="G29" s="92" t="s">
        <v>142</v>
      </c>
      <c r="H29" s="92" t="s">
        <v>11</v>
      </c>
      <c r="I29" s="93" t="s">
        <v>142</v>
      </c>
      <c r="J29" s="93"/>
    </row>
    <row r="30" spans="2:10" ht="16.5" customHeight="1">
      <c r="B30" s="94"/>
      <c r="C30" s="95" t="s">
        <v>143</v>
      </c>
      <c r="D30" s="95"/>
      <c r="E30" s="96"/>
      <c r="F30" s="97" t="s">
        <v>144</v>
      </c>
      <c r="G30" s="98" t="s">
        <v>145</v>
      </c>
      <c r="H30" s="98" t="s">
        <v>11</v>
      </c>
      <c r="I30" s="99" t="s">
        <v>145</v>
      </c>
      <c r="J30" s="99"/>
    </row>
    <row r="31" spans="2:10" ht="16.5" customHeight="1">
      <c r="B31" s="100"/>
      <c r="C31" s="101"/>
      <c r="D31" s="101"/>
      <c r="E31" s="102" t="s">
        <v>31</v>
      </c>
      <c r="F31" s="97" t="s">
        <v>32</v>
      </c>
      <c r="G31" s="98" t="s">
        <v>146</v>
      </c>
      <c r="H31" s="98" t="s">
        <v>147</v>
      </c>
      <c r="I31" s="99" t="s">
        <v>148</v>
      </c>
      <c r="J31" s="99"/>
    </row>
    <row r="32" spans="2:10" ht="16.5" customHeight="1">
      <c r="B32" s="100"/>
      <c r="C32" s="101"/>
      <c r="D32" s="101"/>
      <c r="E32" s="102" t="s">
        <v>33</v>
      </c>
      <c r="F32" s="97" t="s">
        <v>34</v>
      </c>
      <c r="G32" s="98" t="s">
        <v>149</v>
      </c>
      <c r="H32" s="98" t="s">
        <v>150</v>
      </c>
      <c r="I32" s="99" t="s">
        <v>151</v>
      </c>
      <c r="J32" s="99"/>
    </row>
    <row r="33" spans="2:10" ht="16.5" customHeight="1">
      <c r="B33" s="100"/>
      <c r="C33" s="101"/>
      <c r="D33" s="101"/>
      <c r="E33" s="102" t="s">
        <v>35</v>
      </c>
      <c r="F33" s="97" t="s">
        <v>36</v>
      </c>
      <c r="G33" s="98" t="s">
        <v>152</v>
      </c>
      <c r="H33" s="98" t="s">
        <v>153</v>
      </c>
      <c r="I33" s="99" t="s">
        <v>154</v>
      </c>
      <c r="J33" s="99"/>
    </row>
    <row r="34" spans="2:10" ht="16.5" customHeight="1">
      <c r="B34" s="100"/>
      <c r="C34" s="101"/>
      <c r="D34" s="101"/>
      <c r="E34" s="102" t="s">
        <v>41</v>
      </c>
      <c r="F34" s="97" t="s">
        <v>42</v>
      </c>
      <c r="G34" s="98" t="s">
        <v>155</v>
      </c>
      <c r="H34" s="98" t="s">
        <v>156</v>
      </c>
      <c r="I34" s="99" t="s">
        <v>157</v>
      </c>
      <c r="J34" s="99"/>
    </row>
    <row r="35" spans="2:10" ht="16.5" customHeight="1">
      <c r="B35" s="100"/>
      <c r="C35" s="101"/>
      <c r="D35" s="101"/>
      <c r="E35" s="102" t="s">
        <v>78</v>
      </c>
      <c r="F35" s="97" t="s">
        <v>79</v>
      </c>
      <c r="G35" s="98" t="s">
        <v>158</v>
      </c>
      <c r="H35" s="98" t="s">
        <v>159</v>
      </c>
      <c r="I35" s="99" t="s">
        <v>160</v>
      </c>
      <c r="J35" s="99"/>
    </row>
    <row r="36" spans="2:10" ht="16.5" customHeight="1">
      <c r="B36" s="100"/>
      <c r="C36" s="108"/>
      <c r="D36" s="109"/>
      <c r="E36" s="102" t="s">
        <v>39</v>
      </c>
      <c r="F36" s="97" t="s">
        <v>40</v>
      </c>
      <c r="G36" s="98" t="s">
        <v>116</v>
      </c>
      <c r="H36" s="98" t="s">
        <v>161</v>
      </c>
      <c r="I36" s="106" t="s">
        <v>162</v>
      </c>
      <c r="J36" s="107"/>
    </row>
    <row r="37" spans="2:10" ht="5.25" customHeight="1">
      <c r="B37" s="103"/>
      <c r="C37" s="103"/>
      <c r="D37" s="103"/>
      <c r="E37" s="103"/>
      <c r="F37" s="85"/>
      <c r="G37" s="85"/>
      <c r="H37" s="85"/>
      <c r="I37" s="85"/>
      <c r="J37" s="85"/>
    </row>
    <row r="38" spans="2:10" ht="16.5" customHeight="1">
      <c r="B38" s="104" t="s">
        <v>12</v>
      </c>
      <c r="C38" s="104"/>
      <c r="D38" s="104"/>
      <c r="E38" s="104"/>
      <c r="F38" s="104"/>
      <c r="G38" s="16" t="s">
        <v>49</v>
      </c>
      <c r="H38" s="16" t="s">
        <v>68</v>
      </c>
      <c r="I38" s="65" t="s">
        <v>163</v>
      </c>
      <c r="J38" s="65"/>
    </row>
    <row r="39" spans="2:10" ht="12.75">
      <c r="B39" s="81"/>
      <c r="C39" s="81"/>
      <c r="D39" s="105"/>
      <c r="E39" s="105"/>
      <c r="F39" s="13" t="s">
        <v>4</v>
      </c>
      <c r="G39" s="13"/>
      <c r="H39" s="13"/>
      <c r="I39" s="110"/>
      <c r="J39" s="110"/>
    </row>
    <row r="40" spans="2:10" ht="12.75">
      <c r="B40" s="81"/>
      <c r="C40" s="81"/>
      <c r="D40" s="105"/>
      <c r="E40" s="105"/>
      <c r="F40" s="14" t="s">
        <v>16</v>
      </c>
      <c r="G40" s="15">
        <v>16584524.2</v>
      </c>
      <c r="H40" s="15">
        <v>7880</v>
      </c>
      <c r="I40" s="58">
        <f>G40+H40</f>
        <v>16592404.2</v>
      </c>
      <c r="J40" s="58"/>
    </row>
    <row r="41" spans="2:10" ht="12.75">
      <c r="B41" s="81"/>
      <c r="C41" s="81"/>
      <c r="D41" s="105"/>
      <c r="E41" s="105"/>
      <c r="F41" s="14" t="s">
        <v>17</v>
      </c>
      <c r="G41" s="15">
        <v>3266263</v>
      </c>
      <c r="H41" s="15">
        <v>0</v>
      </c>
      <c r="I41" s="58">
        <f>G41+H41</f>
        <v>3266263</v>
      </c>
      <c r="J41" s="58"/>
    </row>
    <row r="42" spans="9:10" ht="12.75">
      <c r="I42" s="85"/>
      <c r="J42" s="85"/>
    </row>
  </sheetData>
  <sheetProtection/>
  <mergeCells count="81">
    <mergeCell ref="I39:J39"/>
    <mergeCell ref="I40:J40"/>
    <mergeCell ref="I41:J41"/>
    <mergeCell ref="I42:J42"/>
    <mergeCell ref="D39:E39"/>
    <mergeCell ref="D40:E40"/>
    <mergeCell ref="D41:E41"/>
    <mergeCell ref="B38:F38"/>
    <mergeCell ref="I38:J38"/>
    <mergeCell ref="C35:D35"/>
    <mergeCell ref="I35:J35"/>
    <mergeCell ref="C36:D36"/>
    <mergeCell ref="I36:J36"/>
    <mergeCell ref="B37:E37"/>
    <mergeCell ref="F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C3:D3"/>
    <mergeCell ref="I3:J3"/>
    <mergeCell ref="C4:D4"/>
    <mergeCell ref="I4:J4"/>
    <mergeCell ref="B2:J2"/>
  </mergeCells>
  <printOptions/>
  <pageMargins left="0.5118110236220472" right="0.5118110236220472" top="1.06" bottom="0.7480314960629921" header="0.43" footer="0.31496062992125984"/>
  <pageSetup horizontalDpi="600" verticalDpi="600" orientation="landscape" paperSize="9" r:id="rId1"/>
  <headerFooter>
    <oddHeader xml:space="preserve">&amp;R&amp;"Arial,Pogrubiony"Załącznik 2&amp;"Arial,Normalny"
do  Zarządzenia Nr 276/2014 Burmistrza Miasta Radziejów z dnia 23 maja 2014 roku 
w sprawie zmian w budżecie Miasta Radziejów na 2014 rok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selection activeCell="F67" sqref="F67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7.8515625" style="0" customWidth="1"/>
    <col min="4" max="4" width="12.7109375" style="0" customWidth="1"/>
    <col min="5" max="5" width="13.00390625" style="0" customWidth="1"/>
    <col min="6" max="7" width="12.7109375" style="0" customWidth="1"/>
    <col min="8" max="8" width="11.28125" style="0" customWidth="1"/>
    <col min="9" max="24" width="9.140625" style="17" customWidth="1"/>
  </cols>
  <sheetData>
    <row r="1" spans="1:8" ht="55.5" customHeight="1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0.5" customHeight="1">
      <c r="A2" s="18"/>
      <c r="B2" s="18"/>
      <c r="C2" s="18"/>
      <c r="D2" s="18"/>
      <c r="E2" s="18"/>
      <c r="F2" s="18"/>
      <c r="H2" s="19" t="s">
        <v>51</v>
      </c>
    </row>
    <row r="3" spans="1:8" ht="12.75" customHeight="1">
      <c r="A3" s="74" t="s">
        <v>0</v>
      </c>
      <c r="B3" s="74" t="s">
        <v>2</v>
      </c>
      <c r="C3" s="74" t="s">
        <v>1</v>
      </c>
      <c r="D3" s="75" t="s">
        <v>52</v>
      </c>
      <c r="E3" s="75" t="s">
        <v>53</v>
      </c>
      <c r="F3" s="75" t="s">
        <v>3</v>
      </c>
      <c r="G3" s="75"/>
      <c r="H3" s="75"/>
    </row>
    <row r="4" spans="1:8" ht="12.75" customHeight="1">
      <c r="A4" s="74"/>
      <c r="B4" s="74"/>
      <c r="C4" s="74"/>
      <c r="D4" s="75"/>
      <c r="E4" s="75"/>
      <c r="F4" s="75" t="s">
        <v>54</v>
      </c>
      <c r="G4" s="20" t="s">
        <v>4</v>
      </c>
      <c r="H4" s="75" t="s">
        <v>55</v>
      </c>
    </row>
    <row r="5" spans="1:8" ht="50.25" customHeight="1">
      <c r="A5" s="74"/>
      <c r="B5" s="74"/>
      <c r="C5" s="74"/>
      <c r="D5" s="75"/>
      <c r="E5" s="75"/>
      <c r="F5" s="75"/>
      <c r="G5" s="21" t="s">
        <v>56</v>
      </c>
      <c r="H5" s="75"/>
    </row>
    <row r="6" spans="1:8" ht="17.25" customHeigh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10</v>
      </c>
    </row>
    <row r="7" spans="1:8" ht="18" customHeight="1">
      <c r="A7" s="23" t="s">
        <v>19</v>
      </c>
      <c r="B7" s="23" t="s">
        <v>20</v>
      </c>
      <c r="C7" s="24"/>
      <c r="D7" s="30">
        <f>SUM(D8:D14)</f>
        <v>9822.92</v>
      </c>
      <c r="E7" s="30">
        <f>SUM(E8:E14)</f>
        <v>9822.92</v>
      </c>
      <c r="F7" s="30">
        <f>SUM(F8:F14)</f>
        <v>9822.92</v>
      </c>
      <c r="G7" s="30">
        <f>SUM(G8:G14)</f>
        <v>95.71</v>
      </c>
      <c r="H7" s="30">
        <f>SUM(H8:H14)</f>
        <v>0</v>
      </c>
    </row>
    <row r="8" spans="1:24" s="28" customFormat="1" ht="18" customHeight="1">
      <c r="A8" s="25"/>
      <c r="B8" s="26"/>
      <c r="C8" s="26">
        <v>2010</v>
      </c>
      <c r="D8" s="57">
        <v>9822.92</v>
      </c>
      <c r="E8" s="57"/>
      <c r="F8" s="57"/>
      <c r="G8" s="57"/>
      <c r="H8" s="5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8" customFormat="1" ht="18" customHeight="1">
      <c r="A9" s="25"/>
      <c r="B9" s="26"/>
      <c r="C9" s="26">
        <v>4010</v>
      </c>
      <c r="D9" s="57"/>
      <c r="E9" s="57">
        <v>80</v>
      </c>
      <c r="F9" s="57">
        <v>80</v>
      </c>
      <c r="G9" s="57">
        <v>80</v>
      </c>
      <c r="H9" s="57"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28" customFormat="1" ht="18" customHeight="1">
      <c r="A10" s="25"/>
      <c r="B10" s="26"/>
      <c r="C10" s="26">
        <v>4110</v>
      </c>
      <c r="D10" s="57"/>
      <c r="E10" s="57">
        <v>13.75</v>
      </c>
      <c r="F10" s="57">
        <v>13.75</v>
      </c>
      <c r="G10" s="57">
        <v>13.75</v>
      </c>
      <c r="H10" s="57">
        <v>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28" customFormat="1" ht="18" customHeight="1">
      <c r="A11" s="25"/>
      <c r="B11" s="26"/>
      <c r="C11" s="26">
        <v>4120</v>
      </c>
      <c r="D11" s="57"/>
      <c r="E11" s="57">
        <v>1.96</v>
      </c>
      <c r="F11" s="57">
        <v>1.96</v>
      </c>
      <c r="G11" s="57">
        <v>1.96</v>
      </c>
      <c r="H11" s="57">
        <v>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28" customFormat="1" ht="18" customHeight="1">
      <c r="A12" s="25"/>
      <c r="B12" s="26"/>
      <c r="C12" s="26">
        <v>4210</v>
      </c>
      <c r="D12" s="57"/>
      <c r="E12" s="57">
        <v>17.6</v>
      </c>
      <c r="F12" s="57">
        <v>17.6</v>
      </c>
      <c r="G12" s="57">
        <v>0</v>
      </c>
      <c r="H12" s="57">
        <v>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8" customFormat="1" ht="18" customHeight="1">
      <c r="A13" s="25"/>
      <c r="B13" s="26"/>
      <c r="C13" s="26">
        <v>4300</v>
      </c>
      <c r="D13" s="57"/>
      <c r="E13" s="57">
        <v>79.3</v>
      </c>
      <c r="F13" s="57">
        <v>79.3</v>
      </c>
      <c r="G13" s="57">
        <v>0</v>
      </c>
      <c r="H13" s="57">
        <v>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8" customFormat="1" ht="18" customHeight="1">
      <c r="A14" s="25"/>
      <c r="B14" s="26"/>
      <c r="C14" s="26">
        <v>4430</v>
      </c>
      <c r="D14" s="57"/>
      <c r="E14" s="57">
        <v>9630.31</v>
      </c>
      <c r="F14" s="57">
        <v>9630.31</v>
      </c>
      <c r="G14" s="57">
        <v>0</v>
      </c>
      <c r="H14" s="57">
        <v>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8" ht="18" customHeight="1">
      <c r="A15" s="29">
        <v>750</v>
      </c>
      <c r="B15" s="24"/>
      <c r="C15" s="24"/>
      <c r="D15" s="30">
        <f>SUM(D16)</f>
        <v>82300</v>
      </c>
      <c r="E15" s="30">
        <f>SUM(E16)</f>
        <v>82300</v>
      </c>
      <c r="F15" s="30">
        <f>SUM(F16)</f>
        <v>82300</v>
      </c>
      <c r="G15" s="30">
        <f>SUM(G16)</f>
        <v>82300</v>
      </c>
      <c r="H15" s="30">
        <f>SUM(H16)</f>
        <v>0</v>
      </c>
    </row>
    <row r="16" spans="1:24" s="34" customFormat="1" ht="18" customHeight="1">
      <c r="A16" s="31"/>
      <c r="B16" s="32">
        <v>75011</v>
      </c>
      <c r="C16" s="32"/>
      <c r="D16" s="33">
        <f>SUM(D17:D21)</f>
        <v>82300</v>
      </c>
      <c r="E16" s="33">
        <f>SUM(E17:E21)</f>
        <v>82300</v>
      </c>
      <c r="F16" s="33">
        <f>SUM(F17:F21)</f>
        <v>82300</v>
      </c>
      <c r="G16" s="33">
        <f>SUM(G17:G21)</f>
        <v>82300</v>
      </c>
      <c r="H16" s="33">
        <f>SUM(H17:H21)</f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s="34" customFormat="1" ht="18" customHeight="1">
      <c r="A17" s="31"/>
      <c r="B17" s="32"/>
      <c r="C17" s="32">
        <v>2010</v>
      </c>
      <c r="D17" s="33">
        <v>82300</v>
      </c>
      <c r="E17" s="33"/>
      <c r="F17" s="33"/>
      <c r="G17" s="33"/>
      <c r="H17" s="33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34" customFormat="1" ht="18" customHeight="1">
      <c r="A18" s="31"/>
      <c r="B18" s="32"/>
      <c r="C18" s="32">
        <v>4010</v>
      </c>
      <c r="D18" s="33"/>
      <c r="E18" s="33">
        <v>63800</v>
      </c>
      <c r="F18" s="33">
        <v>63800</v>
      </c>
      <c r="G18" s="33">
        <v>63800</v>
      </c>
      <c r="H18" s="33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s="34" customFormat="1" ht="18" customHeight="1">
      <c r="A19" s="31"/>
      <c r="B19" s="32"/>
      <c r="C19" s="32">
        <v>4040</v>
      </c>
      <c r="D19" s="33"/>
      <c r="E19" s="35">
        <v>5000</v>
      </c>
      <c r="F19" s="35">
        <v>5000</v>
      </c>
      <c r="G19" s="35">
        <v>5000</v>
      </c>
      <c r="H19" s="33">
        <v>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s="34" customFormat="1" ht="18" customHeight="1">
      <c r="A20" s="31"/>
      <c r="B20" s="32"/>
      <c r="C20" s="32">
        <v>4110</v>
      </c>
      <c r="D20" s="33"/>
      <c r="E20" s="33">
        <v>11815</v>
      </c>
      <c r="F20" s="33">
        <v>11815</v>
      </c>
      <c r="G20" s="33">
        <v>11815</v>
      </c>
      <c r="H20" s="33"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34" customFormat="1" ht="18" customHeight="1">
      <c r="A21" s="31"/>
      <c r="B21" s="32"/>
      <c r="C21" s="32">
        <v>4120</v>
      </c>
      <c r="D21" s="33"/>
      <c r="E21" s="33">
        <v>1685</v>
      </c>
      <c r="F21" s="33">
        <v>1685</v>
      </c>
      <c r="G21" s="33">
        <v>1685</v>
      </c>
      <c r="H21" s="33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34" customFormat="1" ht="18" customHeight="1">
      <c r="A22" s="36">
        <v>751</v>
      </c>
      <c r="B22" s="37"/>
      <c r="C22" s="37"/>
      <c r="D22" s="38">
        <f>D23+D28</f>
        <v>20460</v>
      </c>
      <c r="E22" s="38">
        <f>E23+E28</f>
        <v>20460</v>
      </c>
      <c r="F22" s="38">
        <f>F23+F28</f>
        <v>20460</v>
      </c>
      <c r="G22" s="38">
        <f>G23+G28</f>
        <v>4018</v>
      </c>
      <c r="H22" s="38">
        <f>H23+H28</f>
        <v>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s="34" customFormat="1" ht="18" customHeight="1">
      <c r="A23" s="31"/>
      <c r="B23" s="32">
        <v>75101</v>
      </c>
      <c r="C23" s="32"/>
      <c r="D23" s="33">
        <v>1150</v>
      </c>
      <c r="E23" s="33">
        <f>SUM(E25:E27)</f>
        <v>1150</v>
      </c>
      <c r="F23" s="33">
        <f>SUM(F25:F27)</f>
        <v>1150</v>
      </c>
      <c r="G23" s="33">
        <f>SUM(G25:G27)</f>
        <v>1150</v>
      </c>
      <c r="H23" s="33">
        <f>SUM(H25:H27)</f>
        <v>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s="34" customFormat="1" ht="18" customHeight="1">
      <c r="A24" s="31"/>
      <c r="B24" s="32"/>
      <c r="C24" s="32">
        <v>2010</v>
      </c>
      <c r="D24" s="33">
        <v>1150</v>
      </c>
      <c r="E24" s="33"/>
      <c r="F24" s="33"/>
      <c r="G24" s="33"/>
      <c r="H24" s="3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34" customFormat="1" ht="18" customHeight="1">
      <c r="A25" s="31"/>
      <c r="B25" s="32"/>
      <c r="C25" s="32" t="s">
        <v>31</v>
      </c>
      <c r="D25" s="33"/>
      <c r="E25" s="33">
        <v>960</v>
      </c>
      <c r="F25" s="33">
        <v>960</v>
      </c>
      <c r="G25" s="33">
        <v>960</v>
      </c>
      <c r="H25" s="33">
        <v>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s="34" customFormat="1" ht="18" customHeight="1">
      <c r="A26" s="31"/>
      <c r="B26" s="32"/>
      <c r="C26" s="32">
        <v>4110</v>
      </c>
      <c r="D26" s="33"/>
      <c r="E26" s="33">
        <v>166</v>
      </c>
      <c r="F26" s="33">
        <v>166</v>
      </c>
      <c r="G26" s="33">
        <v>166</v>
      </c>
      <c r="H26" s="33">
        <v>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34" customFormat="1" ht="18" customHeight="1">
      <c r="A27" s="31"/>
      <c r="B27" s="32"/>
      <c r="C27" s="32">
        <v>4120</v>
      </c>
      <c r="D27" s="33"/>
      <c r="E27" s="33">
        <v>24</v>
      </c>
      <c r="F27" s="33">
        <v>24</v>
      </c>
      <c r="G27" s="33">
        <v>24</v>
      </c>
      <c r="H27" s="33">
        <v>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4" s="34" customFormat="1" ht="18" customHeight="1">
      <c r="A28" s="31"/>
      <c r="B28" s="32">
        <v>75113</v>
      </c>
      <c r="C28" s="32"/>
      <c r="D28" s="33">
        <f>SUM(D29:D37)</f>
        <v>19310</v>
      </c>
      <c r="E28" s="33">
        <f>SUM(E29:E37)</f>
        <v>19310</v>
      </c>
      <c r="F28" s="33">
        <f>SUM(F29:F37)</f>
        <v>19310</v>
      </c>
      <c r="G28" s="33">
        <f>SUM(G29:G37)</f>
        <v>2868</v>
      </c>
      <c r="H28" s="33">
        <f>SUM(H29:H37)</f>
        <v>0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34" customFormat="1" ht="18" customHeight="1">
      <c r="A29" s="31"/>
      <c r="B29" s="32"/>
      <c r="C29" s="32">
        <v>2010</v>
      </c>
      <c r="D29" s="33">
        <v>19310</v>
      </c>
      <c r="E29" s="33"/>
      <c r="F29" s="33"/>
      <c r="G29" s="33"/>
      <c r="H29" s="33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s="34" customFormat="1" ht="18" customHeight="1">
      <c r="A30" s="31"/>
      <c r="B30" s="32"/>
      <c r="C30" s="32">
        <v>3030</v>
      </c>
      <c r="D30" s="33"/>
      <c r="E30" s="33">
        <v>7880</v>
      </c>
      <c r="F30" s="33">
        <v>7880</v>
      </c>
      <c r="G30" s="33">
        <v>0</v>
      </c>
      <c r="H30" s="33">
        <v>0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s="34" customFormat="1" ht="18" customHeight="1">
      <c r="A31" s="31"/>
      <c r="B31" s="32"/>
      <c r="C31" s="32">
        <v>4010</v>
      </c>
      <c r="D31" s="33"/>
      <c r="E31" s="33">
        <v>250</v>
      </c>
      <c r="F31" s="33">
        <v>250</v>
      </c>
      <c r="G31" s="33">
        <v>250</v>
      </c>
      <c r="H31" s="33">
        <v>0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s="34" customFormat="1" ht="18" customHeight="1">
      <c r="A32" s="31"/>
      <c r="B32" s="32"/>
      <c r="C32" s="32">
        <v>4110</v>
      </c>
      <c r="D32" s="33"/>
      <c r="E32" s="33">
        <v>374</v>
      </c>
      <c r="F32" s="33">
        <v>374</v>
      </c>
      <c r="G32" s="33">
        <v>374</v>
      </c>
      <c r="H32" s="33">
        <v>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34" customFormat="1" ht="18" customHeight="1">
      <c r="A33" s="31"/>
      <c r="B33" s="32"/>
      <c r="C33" s="32">
        <v>4120</v>
      </c>
      <c r="D33" s="33"/>
      <c r="E33" s="33">
        <v>54</v>
      </c>
      <c r="F33" s="33">
        <v>54</v>
      </c>
      <c r="G33" s="33">
        <v>54</v>
      </c>
      <c r="H33" s="33"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</row>
    <row r="34" spans="1:24" s="34" customFormat="1" ht="18" customHeight="1">
      <c r="A34" s="31"/>
      <c r="B34" s="32"/>
      <c r="C34" s="32">
        <v>4170</v>
      </c>
      <c r="D34" s="33"/>
      <c r="E34" s="33">
        <v>2190</v>
      </c>
      <c r="F34" s="33">
        <v>2190</v>
      </c>
      <c r="G34" s="33">
        <v>2190</v>
      </c>
      <c r="H34" s="33"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34" customFormat="1" ht="18" customHeight="1">
      <c r="A35" s="31"/>
      <c r="B35" s="32"/>
      <c r="C35" s="32">
        <v>4210</v>
      </c>
      <c r="D35" s="33"/>
      <c r="E35" s="33">
        <v>7852</v>
      </c>
      <c r="F35" s="33">
        <v>7852</v>
      </c>
      <c r="G35" s="33">
        <v>0</v>
      </c>
      <c r="H35" s="33">
        <v>0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4" s="34" customFormat="1" ht="18" customHeight="1">
      <c r="A36" s="31"/>
      <c r="B36" s="32"/>
      <c r="C36" s="32">
        <v>4300</v>
      </c>
      <c r="D36" s="33"/>
      <c r="E36" s="33">
        <v>634</v>
      </c>
      <c r="F36" s="33">
        <v>634</v>
      </c>
      <c r="G36" s="33">
        <v>0</v>
      </c>
      <c r="H36" s="33">
        <v>0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s="34" customFormat="1" ht="18" customHeight="1">
      <c r="A37" s="31"/>
      <c r="B37" s="32"/>
      <c r="C37" s="32">
        <v>4410</v>
      </c>
      <c r="D37" s="33"/>
      <c r="E37" s="33">
        <v>76</v>
      </c>
      <c r="F37" s="33">
        <v>76</v>
      </c>
      <c r="G37" s="33">
        <v>0</v>
      </c>
      <c r="H37" s="33">
        <v>0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42" customFormat="1" ht="18" customHeight="1">
      <c r="A38" s="39">
        <v>852</v>
      </c>
      <c r="B38" s="40"/>
      <c r="C38" s="40"/>
      <c r="D38" s="38">
        <f>SUM(D39,D57,D50,D61,D53)</f>
        <v>2982842.28</v>
      </c>
      <c r="E38" s="38">
        <f>SUM(E39,E57,E50,E61,E53)</f>
        <v>2982842.28</v>
      </c>
      <c r="F38" s="38">
        <f>SUM(F39,F57,F50,F61,F53)</f>
        <v>2982842.28</v>
      </c>
      <c r="G38" s="38">
        <f>SUM(G39,G57,G50,G61,G53)</f>
        <v>232419</v>
      </c>
      <c r="H38" s="38">
        <f>SUM(H39,H57,H50,H61,H53)</f>
        <v>0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s="34" customFormat="1" ht="18" customHeight="1">
      <c r="A39" s="43"/>
      <c r="B39" s="32" t="s">
        <v>57</v>
      </c>
      <c r="C39" s="32"/>
      <c r="D39" s="33">
        <f>SUM(D40:D49)</f>
        <v>2822800</v>
      </c>
      <c r="E39" s="33">
        <f>SUM(E40:E49)</f>
        <v>2822800</v>
      </c>
      <c r="F39" s="33">
        <f>SUM(F40:F49)</f>
        <v>2822800</v>
      </c>
      <c r="G39" s="33">
        <f>SUM(G40:G49)</f>
        <v>209691</v>
      </c>
      <c r="H39" s="33">
        <f>SUM(H40:H49)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24" s="46" customFormat="1" ht="18" customHeight="1">
      <c r="A40" s="44"/>
      <c r="B40" s="31"/>
      <c r="C40" s="32">
        <v>2010</v>
      </c>
      <c r="D40" s="33">
        <v>2822800</v>
      </c>
      <c r="E40" s="33"/>
      <c r="F40" s="33"/>
      <c r="G40" s="33"/>
      <c r="H40" s="33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s="46" customFormat="1" ht="18" customHeight="1">
      <c r="A41" s="44"/>
      <c r="B41" s="31"/>
      <c r="C41" s="32">
        <v>3110</v>
      </c>
      <c r="D41" s="33"/>
      <c r="E41" s="33">
        <v>2610583</v>
      </c>
      <c r="F41" s="33">
        <v>2610583</v>
      </c>
      <c r="G41" s="33">
        <v>0</v>
      </c>
      <c r="H41" s="33">
        <v>0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s="46" customFormat="1" ht="18" customHeight="1">
      <c r="A42" s="44"/>
      <c r="B42" s="31"/>
      <c r="C42" s="32" t="s">
        <v>31</v>
      </c>
      <c r="D42" s="33"/>
      <c r="E42" s="33">
        <v>63656</v>
      </c>
      <c r="F42" s="33">
        <v>63656</v>
      </c>
      <c r="G42" s="33">
        <v>63656</v>
      </c>
      <c r="H42" s="33">
        <v>0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s="46" customFormat="1" ht="18" customHeight="1">
      <c r="A43" s="44"/>
      <c r="B43" s="31"/>
      <c r="C43" s="32" t="s">
        <v>58</v>
      </c>
      <c r="D43" s="33"/>
      <c r="E43" s="33">
        <v>3534</v>
      </c>
      <c r="F43" s="33">
        <v>3534</v>
      </c>
      <c r="G43" s="33">
        <v>3534</v>
      </c>
      <c r="H43" s="33"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s="46" customFormat="1" ht="18" customHeight="1">
      <c r="A44" s="44"/>
      <c r="B44" s="31"/>
      <c r="C44" s="32" t="s">
        <v>33</v>
      </c>
      <c r="D44" s="33"/>
      <c r="E44" s="33">
        <v>141570</v>
      </c>
      <c r="F44" s="33">
        <v>141570</v>
      </c>
      <c r="G44" s="33">
        <v>141570</v>
      </c>
      <c r="H44" s="33">
        <v>0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s="46" customFormat="1" ht="18" customHeight="1">
      <c r="A45" s="44"/>
      <c r="B45" s="31"/>
      <c r="C45" s="32" t="s">
        <v>35</v>
      </c>
      <c r="D45" s="33"/>
      <c r="E45" s="33">
        <v>931</v>
      </c>
      <c r="F45" s="33">
        <v>931</v>
      </c>
      <c r="G45" s="33">
        <v>931</v>
      </c>
      <c r="H45" s="33">
        <v>0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s="46" customFormat="1" ht="18" customHeight="1" hidden="1">
      <c r="A46" s="44"/>
      <c r="B46" s="31"/>
      <c r="C46" s="32" t="s">
        <v>37</v>
      </c>
      <c r="D46" s="33"/>
      <c r="E46" s="33">
        <v>0</v>
      </c>
      <c r="F46" s="33">
        <v>0</v>
      </c>
      <c r="G46" s="33">
        <v>0</v>
      </c>
      <c r="H46" s="33">
        <v>0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s="46" customFormat="1" ht="18" customHeight="1" hidden="1">
      <c r="A47" s="44"/>
      <c r="B47" s="31"/>
      <c r="C47" s="32" t="s">
        <v>39</v>
      </c>
      <c r="D47" s="33"/>
      <c r="E47" s="33">
        <v>0</v>
      </c>
      <c r="F47" s="33">
        <v>0</v>
      </c>
      <c r="G47" s="33">
        <v>0</v>
      </c>
      <c r="H47" s="33">
        <v>0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s="46" customFormat="1" ht="18" customHeight="1">
      <c r="A48" s="44"/>
      <c r="B48" s="31"/>
      <c r="C48" s="32">
        <v>4370</v>
      </c>
      <c r="D48" s="33"/>
      <c r="E48" s="33">
        <v>195</v>
      </c>
      <c r="F48" s="33">
        <v>195</v>
      </c>
      <c r="G48" s="33">
        <v>0</v>
      </c>
      <c r="H48" s="33">
        <v>0</v>
      </c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s="46" customFormat="1" ht="18" customHeight="1">
      <c r="A49" s="44"/>
      <c r="B49" s="31"/>
      <c r="C49" s="32" t="s">
        <v>59</v>
      </c>
      <c r="D49" s="33"/>
      <c r="E49" s="33">
        <v>2331</v>
      </c>
      <c r="F49" s="33">
        <v>2331</v>
      </c>
      <c r="G49" s="33">
        <v>0</v>
      </c>
      <c r="H49" s="33">
        <v>0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s="46" customFormat="1" ht="18" customHeight="1">
      <c r="A50" s="44"/>
      <c r="B50" s="47">
        <v>85213</v>
      </c>
      <c r="C50" s="32"/>
      <c r="D50" s="33">
        <f>D51+D52</f>
        <v>19100</v>
      </c>
      <c r="E50" s="33">
        <f>E51+E52</f>
        <v>19100</v>
      </c>
      <c r="F50" s="33">
        <f>F51+F52</f>
        <v>19100</v>
      </c>
      <c r="G50" s="33">
        <f>G51+G52</f>
        <v>0</v>
      </c>
      <c r="H50" s="33">
        <f>H51+H52</f>
        <v>0</v>
      </c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s="46" customFormat="1" ht="18" customHeight="1">
      <c r="A51" s="44"/>
      <c r="B51" s="31"/>
      <c r="C51" s="32">
        <v>2010</v>
      </c>
      <c r="D51" s="33">
        <v>19100</v>
      </c>
      <c r="E51" s="33"/>
      <c r="F51" s="33"/>
      <c r="G51" s="33"/>
      <c r="H51" s="33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s="46" customFormat="1" ht="18" customHeight="1">
      <c r="A52" s="44"/>
      <c r="B52" s="31"/>
      <c r="C52" s="32">
        <v>4130</v>
      </c>
      <c r="D52" s="33"/>
      <c r="E52" s="33">
        <v>19100</v>
      </c>
      <c r="F52" s="33">
        <v>19100</v>
      </c>
      <c r="G52" s="33">
        <v>0</v>
      </c>
      <c r="H52" s="33">
        <v>0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s="46" customFormat="1" ht="18" customHeight="1">
      <c r="A53" s="44"/>
      <c r="B53" s="47">
        <v>85215</v>
      </c>
      <c r="C53" s="32"/>
      <c r="D53" s="33">
        <f>D54+D55+D56</f>
        <v>7266.28</v>
      </c>
      <c r="E53" s="33">
        <f>E54+E55+E56</f>
        <v>7266.28</v>
      </c>
      <c r="F53" s="33">
        <f>F54+F55+F56</f>
        <v>7266.28</v>
      </c>
      <c r="G53" s="33">
        <f>G54+G55+G56</f>
        <v>0</v>
      </c>
      <c r="H53" s="33">
        <f>H54+H55+H56</f>
        <v>0</v>
      </c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s="46" customFormat="1" ht="18" customHeight="1">
      <c r="A54" s="44"/>
      <c r="B54" s="31"/>
      <c r="C54" s="32">
        <v>2010</v>
      </c>
      <c r="D54" s="33">
        <v>7266.28</v>
      </c>
      <c r="E54" s="33"/>
      <c r="F54" s="33"/>
      <c r="G54" s="33"/>
      <c r="H54" s="33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s="46" customFormat="1" ht="18" customHeight="1">
      <c r="A55" s="44"/>
      <c r="B55" s="31"/>
      <c r="C55" s="32">
        <v>3110</v>
      </c>
      <c r="D55" s="33"/>
      <c r="E55" s="33">
        <v>7123.8</v>
      </c>
      <c r="F55" s="33">
        <v>7123.8</v>
      </c>
      <c r="G55" s="33">
        <v>0</v>
      </c>
      <c r="H55" s="33">
        <v>0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s="46" customFormat="1" ht="18" customHeight="1">
      <c r="A56" s="44"/>
      <c r="B56" s="31"/>
      <c r="C56" s="32">
        <v>4210</v>
      </c>
      <c r="D56" s="33"/>
      <c r="E56" s="33">
        <v>142.48</v>
      </c>
      <c r="F56" s="33">
        <v>142.48</v>
      </c>
      <c r="G56" s="33">
        <v>0</v>
      </c>
      <c r="H56" s="33">
        <v>0</v>
      </c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s="46" customFormat="1" ht="18" customHeight="1">
      <c r="A57" s="44"/>
      <c r="B57" s="47">
        <v>85228</v>
      </c>
      <c r="C57" s="32"/>
      <c r="D57" s="33">
        <f>D58+D59+D60</f>
        <v>19400</v>
      </c>
      <c r="E57" s="33">
        <f>E58+E59+E60</f>
        <v>19400</v>
      </c>
      <c r="F57" s="33">
        <f>F58+F59+F60</f>
        <v>19400</v>
      </c>
      <c r="G57" s="33">
        <f>G58+G59+G60</f>
        <v>19400</v>
      </c>
      <c r="H57" s="33">
        <f>H58+H59+H60</f>
        <v>0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s="46" customFormat="1" ht="18" customHeight="1">
      <c r="A58" s="44"/>
      <c r="B58" s="31"/>
      <c r="C58" s="32">
        <v>2010</v>
      </c>
      <c r="D58" s="33">
        <v>19400</v>
      </c>
      <c r="E58" s="33"/>
      <c r="F58" s="33"/>
      <c r="G58" s="33"/>
      <c r="H58" s="33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s="46" customFormat="1" ht="18" customHeight="1">
      <c r="A59" s="44"/>
      <c r="B59" s="31"/>
      <c r="C59" s="32">
        <v>4110</v>
      </c>
      <c r="D59" s="33"/>
      <c r="E59" s="33">
        <v>1400</v>
      </c>
      <c r="F59" s="33">
        <v>1400</v>
      </c>
      <c r="G59" s="33">
        <v>1400</v>
      </c>
      <c r="H59" s="33">
        <v>0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s="46" customFormat="1" ht="18" customHeight="1">
      <c r="A60" s="44"/>
      <c r="B60" s="31"/>
      <c r="C60" s="32">
        <v>4170</v>
      </c>
      <c r="D60" s="33"/>
      <c r="E60" s="33">
        <v>18000</v>
      </c>
      <c r="F60" s="33">
        <v>18000</v>
      </c>
      <c r="G60" s="33">
        <v>18000</v>
      </c>
      <c r="H60" s="33">
        <v>0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8" s="45" customFormat="1" ht="18" customHeight="1">
      <c r="A61" s="44"/>
      <c r="B61" s="47">
        <v>85295</v>
      </c>
      <c r="C61" s="32"/>
      <c r="D61" s="48">
        <f>D62+D66</f>
        <v>114276</v>
      </c>
      <c r="E61" s="48">
        <f>E62+E66+E64+E65+E63</f>
        <v>114276</v>
      </c>
      <c r="F61" s="48">
        <f>F62+F66+F64+F65+F63</f>
        <v>114276</v>
      </c>
      <c r="G61" s="48">
        <f>G62+G66+G64+G65+G63</f>
        <v>3328</v>
      </c>
      <c r="H61" s="48">
        <f>H62+H66+H64+H65+H63</f>
        <v>0</v>
      </c>
    </row>
    <row r="62" spans="1:8" s="45" customFormat="1" ht="18" customHeight="1">
      <c r="A62" s="44"/>
      <c r="B62" s="47"/>
      <c r="C62" s="32">
        <v>2010</v>
      </c>
      <c r="D62" s="48">
        <v>114276</v>
      </c>
      <c r="E62" s="48"/>
      <c r="F62" s="48"/>
      <c r="G62" s="48"/>
      <c r="H62" s="48"/>
    </row>
    <row r="63" spans="1:8" s="45" customFormat="1" ht="18" customHeight="1">
      <c r="A63" s="44"/>
      <c r="B63" s="47"/>
      <c r="C63" s="32">
        <v>3110</v>
      </c>
      <c r="D63" s="48"/>
      <c r="E63" s="48">
        <v>110948</v>
      </c>
      <c r="F63" s="48">
        <v>110948</v>
      </c>
      <c r="G63" s="48">
        <v>0</v>
      </c>
      <c r="H63" s="48">
        <v>0</v>
      </c>
    </row>
    <row r="64" spans="1:8" s="45" customFormat="1" ht="18" customHeight="1">
      <c r="A64" s="44"/>
      <c r="B64" s="47"/>
      <c r="C64" s="32">
        <v>4010</v>
      </c>
      <c r="D64" s="48"/>
      <c r="E64" s="48">
        <v>2781</v>
      </c>
      <c r="F64" s="48">
        <v>2781</v>
      </c>
      <c r="G64" s="48">
        <v>2781</v>
      </c>
      <c r="H64" s="48">
        <v>0</v>
      </c>
    </row>
    <row r="65" spans="1:8" s="45" customFormat="1" ht="18" customHeight="1">
      <c r="A65" s="44"/>
      <c r="B65" s="47"/>
      <c r="C65" s="32">
        <v>4110</v>
      </c>
      <c r="D65" s="48"/>
      <c r="E65" s="48">
        <v>479</v>
      </c>
      <c r="F65" s="48">
        <v>479</v>
      </c>
      <c r="G65" s="48">
        <v>479</v>
      </c>
      <c r="H65" s="48">
        <v>0</v>
      </c>
    </row>
    <row r="66" spans="1:8" s="45" customFormat="1" ht="18" customHeight="1">
      <c r="A66" s="44"/>
      <c r="B66" s="31"/>
      <c r="C66" s="32">
        <v>4120</v>
      </c>
      <c r="D66" s="48"/>
      <c r="E66" s="48">
        <v>68</v>
      </c>
      <c r="F66" s="48">
        <v>68</v>
      </c>
      <c r="G66" s="48">
        <v>68</v>
      </c>
      <c r="H66" s="48">
        <v>0</v>
      </c>
    </row>
    <row r="67" spans="1:8" ht="18" customHeight="1">
      <c r="A67" s="76" t="s">
        <v>60</v>
      </c>
      <c r="B67" s="76"/>
      <c r="C67" s="76"/>
      <c r="D67" s="49">
        <f>SUM(D7,D15,D22,D38)</f>
        <v>3095425.1999999997</v>
      </c>
      <c r="E67" s="49">
        <f>SUM(E7,E15,E22,E38)</f>
        <v>3095425.1999999997</v>
      </c>
      <c r="F67" s="49">
        <f>SUM(F7,F15,F22,F38)</f>
        <v>3095425.1999999997</v>
      </c>
      <c r="G67" s="49">
        <f>SUM(G7,G15,G22,G38)</f>
        <v>318832.71</v>
      </c>
      <c r="H67" s="49">
        <f>SUM(H7,H15,H22,H38)</f>
        <v>0</v>
      </c>
    </row>
    <row r="68" spans="1:8" ht="18" customHeight="1">
      <c r="A68" s="50"/>
      <c r="B68" s="50"/>
      <c r="C68" s="50"/>
      <c r="D68" s="51"/>
      <c r="E68" s="51"/>
      <c r="F68" s="51"/>
      <c r="G68" s="51"/>
      <c r="H68" s="51"/>
    </row>
    <row r="69" spans="1:8" ht="15">
      <c r="A69" s="50"/>
      <c r="B69" s="50"/>
      <c r="C69" s="50"/>
      <c r="D69" s="51"/>
      <c r="E69" s="51"/>
      <c r="F69" s="51"/>
      <c r="G69" s="51"/>
      <c r="H69" s="51"/>
    </row>
    <row r="70" spans="1:6" ht="12.75">
      <c r="A70" s="18"/>
      <c r="B70" s="18"/>
      <c r="C70" s="18"/>
      <c r="D70" s="18"/>
      <c r="E70" s="18"/>
      <c r="F70" s="18"/>
    </row>
    <row r="71" spans="1:6" ht="15.75">
      <c r="A71" s="52" t="s">
        <v>61</v>
      </c>
      <c r="B71" s="53"/>
      <c r="C71" s="53"/>
      <c r="D71" s="53"/>
      <c r="E71" s="53"/>
      <c r="F71" s="53"/>
    </row>
    <row r="72" spans="1:6" ht="15.75">
      <c r="A72" s="52"/>
      <c r="B72" s="53"/>
      <c r="C72" s="53"/>
      <c r="D72" s="53"/>
      <c r="E72" s="53"/>
      <c r="F72" s="53"/>
    </row>
    <row r="73" spans="1:6" ht="27.75" customHeight="1">
      <c r="A73" s="54" t="s">
        <v>0</v>
      </c>
      <c r="B73" s="54" t="s">
        <v>62</v>
      </c>
      <c r="C73" s="54" t="s">
        <v>63</v>
      </c>
      <c r="D73" s="54" t="s">
        <v>64</v>
      </c>
      <c r="E73" s="77" t="s">
        <v>65</v>
      </c>
      <c r="F73" s="77"/>
    </row>
    <row r="74" spans="1:6" ht="18" customHeight="1">
      <c r="A74" s="55">
        <v>750</v>
      </c>
      <c r="B74" s="55">
        <v>75011</v>
      </c>
      <c r="C74" s="55" t="s">
        <v>66</v>
      </c>
      <c r="D74" s="46">
        <v>100</v>
      </c>
      <c r="E74" s="78">
        <v>5</v>
      </c>
      <c r="F74" s="78"/>
    </row>
    <row r="75" spans="1:6" ht="20.25" customHeight="1">
      <c r="A75" s="55">
        <v>852</v>
      </c>
      <c r="B75" s="55">
        <v>85212</v>
      </c>
      <c r="C75" s="56" t="s">
        <v>67</v>
      </c>
      <c r="D75" s="46">
        <v>26500</v>
      </c>
      <c r="E75" s="72">
        <v>12000</v>
      </c>
      <c r="F75" s="72"/>
    </row>
  </sheetData>
  <sheetProtection/>
  <mergeCells count="13">
    <mergeCell ref="A67:C67"/>
    <mergeCell ref="E73:F73"/>
    <mergeCell ref="E74:F74"/>
    <mergeCell ref="E75:F75"/>
    <mergeCell ref="A1:H1"/>
    <mergeCell ref="A3:A5"/>
    <mergeCell ref="B3:B5"/>
    <mergeCell ref="C3:C5"/>
    <mergeCell ref="D3:D5"/>
    <mergeCell ref="E3:E5"/>
    <mergeCell ref="F3:H3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Header>&amp;R&amp;"Arial,Pogrubiony"&amp;11Załącznik Nr 3&amp;"Arial,Normalny"&amp;10 do Zarządzenia Nr 276/2014 Burmistrza Miasta Radziejów z dnia 23 maja 2014 roku
w sprawie zmian w budżecie Miasta Radziejów na 2014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MRPC</cp:lastModifiedBy>
  <cp:lastPrinted>2014-05-28T11:36:32Z</cp:lastPrinted>
  <dcterms:created xsi:type="dcterms:W3CDTF">2006-11-07T12:52:19Z</dcterms:created>
  <dcterms:modified xsi:type="dcterms:W3CDTF">2014-05-28T13:22:45Z</dcterms:modified>
  <cp:category/>
  <cp:version/>
  <cp:contentType/>
  <cp:contentStatus/>
</cp:coreProperties>
</file>