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. 1" sheetId="1" r:id="rId1"/>
    <sheet name="Zał. 2" sheetId="2" r:id="rId2"/>
    <sheet name="zał.3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<sst xmlns="http://schemas.openxmlformats.org/spreadsheetml/2006/main" count="531" uniqueCount="353">
  <si>
    <t>Dział</t>
  </si>
  <si>
    <t>Rozdział</t>
  </si>
  <si>
    <t>w tym:</t>
  </si>
  <si>
    <t>4210</t>
  </si>
  <si>
    <t>w złotych</t>
  </si>
  <si>
    <t>Ogółem</t>
  </si>
  <si>
    <t>Treść</t>
  </si>
  <si>
    <t>Zakup usług pozostałych</t>
  </si>
  <si>
    <t>Paragraf</t>
  </si>
  <si>
    <t>1 000,00</t>
  </si>
  <si>
    <t>801</t>
  </si>
  <si>
    <t>Oświata i wychowanie</t>
  </si>
  <si>
    <t>Zakup materiałów i wyposażenia</t>
  </si>
  <si>
    <t>Pozostała działalność</t>
  </si>
  <si>
    <t>80110</t>
  </si>
  <si>
    <t>Gimnazja</t>
  </si>
  <si>
    <t>dochody bieżące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</si>
  <si>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</si>
  <si>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</si>
  <si>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</si>
  <si>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</si>
  <si>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</si>
  <si>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</si>
  <si>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Zmiany w planie wydatków budżetu Miasta Radziejów na 2013 rok</t>
  </si>
  <si>
    <t>wydatki bieżące</t>
  </si>
  <si>
    <t>wynagrodzenia i składki od nich naliczane</t>
  </si>
  <si>
    <t>dotacje na zadania bieżące</t>
  </si>
  <si>
    <t>wypłaty z tytułu poręczeń i gwarancji</t>
  </si>
  <si>
    <t>obsługa długu</t>
  </si>
  <si>
    <t>wydatki majątkowe</t>
  </si>
  <si>
    <t>wydatki na programy finansowane z udziałem środków europejskich</t>
  </si>
  <si>
    <t>na programy finansowane z udziałem środków europejskich</t>
  </si>
  <si>
    <t>świadczenia na rzecz osób fizycznych</t>
  </si>
  <si>
    <t>80101</t>
  </si>
  <si>
    <t>Szkoły podstawowe</t>
  </si>
  <si>
    <t>- 3 000,00</t>
  </si>
  <si>
    <t>2 000,00</t>
  </si>
  <si>
    <t>- 1 000,00</t>
  </si>
  <si>
    <t>4300</t>
  </si>
  <si>
    <t>3 000,00</t>
  </si>
  <si>
    <t>4170</t>
  </si>
  <si>
    <t>Wynagrodzenia bezosobowe</t>
  </si>
  <si>
    <t>4270</t>
  </si>
  <si>
    <t>Zakup usług remontowych</t>
  </si>
  <si>
    <t>10 000,00</t>
  </si>
  <si>
    <t>4330</t>
  </si>
  <si>
    <t>Zakup usług przez jednostki samorządu terytorialnego od innych jednostek samorządu terytorialnego</t>
  </si>
  <si>
    <t>500,00</t>
  </si>
  <si>
    <t>- 400,00</t>
  </si>
  <si>
    <t>- 600,00</t>
  </si>
  <si>
    <t>Podróże służbowe krajowe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</si>
  <si>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</si>
  <si>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</si>
  <si>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</si>
  <si>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</si>
  <si>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</si>
  <si>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</si>
  <si>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4260</t>
  </si>
  <si>
    <t>Zakup energii</t>
  </si>
  <si>
    <t>4440</t>
  </si>
  <si>
    <t>Odpisy na zakładowy fundusz świadczeń socjalnych</t>
  </si>
  <si>
    <t>1 464 331,00</t>
  </si>
  <si>
    <t>8 600,00</t>
  </si>
  <si>
    <t>854</t>
  </si>
  <si>
    <t>Edukacyjna opieka wychowawcza</t>
  </si>
  <si>
    <t>292 133,00</t>
  </si>
  <si>
    <t>85404</t>
  </si>
  <si>
    <t>Wczesne wspomaganie rozwoju dziecka</t>
  </si>
  <si>
    <t>20 178,00</t>
  </si>
  <si>
    <t>15 574,00</t>
  </si>
  <si>
    <t>900</t>
  </si>
  <si>
    <t>Gospodarka komunalna i ochrona środowiska</t>
  </si>
  <si>
    <t>90001</t>
  </si>
  <si>
    <t>Gospodarka ściekowa i ochrona wód</t>
  </si>
  <si>
    <t>90095</t>
  </si>
  <si>
    <t>358 632,00</t>
  </si>
  <si>
    <t>239 410,00</t>
  </si>
  <si>
    <t>926</t>
  </si>
  <si>
    <t>Kultura fizyczna</t>
  </si>
  <si>
    <t>300 115,00</t>
  </si>
  <si>
    <t>92601</t>
  </si>
  <si>
    <t>Obiekty sportowe</t>
  </si>
  <si>
    <t>181 815,00</t>
  </si>
  <si>
    <t>wydatki związane z realizacja zadań statutowych</t>
  </si>
  <si>
    <t>z tego:</t>
  </si>
  <si>
    <t>300,00</t>
  </si>
  <si>
    <t>- 500,00</t>
  </si>
  <si>
    <t>1 500,00</t>
  </si>
  <si>
    <t>750</t>
  </si>
  <si>
    <t>Administracja publiczna</t>
  </si>
  <si>
    <t>75022</t>
  </si>
  <si>
    <t>Rady gmin (miast i miast na prawach powiatu)</t>
  </si>
  <si>
    <t>75023</t>
  </si>
  <si>
    <t>Urzędy gmin (miast i miast na prawach powiatu)</t>
  </si>
  <si>
    <t>100,00</t>
  </si>
  <si>
    <t xml:space="preserve">dochody majątkowe </t>
  </si>
  <si>
    <t>Wydatki
ogółem
(6+10)</t>
  </si>
  <si>
    <t>Wydatki
bieżące</t>
  </si>
  <si>
    <t>Wydatki
majątkowe</t>
  </si>
  <si>
    <t>§</t>
  </si>
  <si>
    <t>200,00</t>
  </si>
  <si>
    <t>2 008 028,00</t>
  </si>
  <si>
    <t>81 840,00</t>
  </si>
  <si>
    <t>2 500,00</t>
  </si>
  <si>
    <t>2 060,00</t>
  </si>
  <si>
    <t>940,00</t>
  </si>
  <si>
    <t>6 257 502,00</t>
  </si>
  <si>
    <t>2 855 348,00</t>
  </si>
  <si>
    <t>852</t>
  </si>
  <si>
    <t>Pomoc społeczna</t>
  </si>
  <si>
    <t>4 667 759,00</t>
  </si>
  <si>
    <t>3020</t>
  </si>
  <si>
    <t>Wydatki osobowe niezaliczone do wynagrodzeń</t>
  </si>
  <si>
    <t>3 475 874,00</t>
  </si>
  <si>
    <t>2 127 013,00</t>
  </si>
  <si>
    <t>6 000,00</t>
  </si>
  <si>
    <t>19 797 378,08</t>
  </si>
  <si>
    <t>2030</t>
  </si>
  <si>
    <t>Dotacje celowe otrzymane z budżetu państwa na realizację własnych zadań bieżących gmin (związków gmin)</t>
  </si>
  <si>
    <t>18 688 378,08</t>
  </si>
  <si>
    <t>3 692 875,00</t>
  </si>
  <si>
    <t>32 925,00</t>
  </si>
  <si>
    <t>3 725 800,00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</si>
  <si>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</si>
  <si>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</si>
  <si>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48 188,00</t>
  </si>
  <si>
    <t>568,00</t>
  </si>
  <si>
    <t>48 756,00</t>
  </si>
  <si>
    <t>13 988,00</t>
  </si>
  <si>
    <t>14 556,00</t>
  </si>
  <si>
    <t>85216</t>
  </si>
  <si>
    <t>Zasiłki stałe</t>
  </si>
  <si>
    <t>149 603,00</t>
  </si>
  <si>
    <t>3 423,00</t>
  </si>
  <si>
    <t>153 026,00</t>
  </si>
  <si>
    <t>85228</t>
  </si>
  <si>
    <t>Usługi opiekuńcze i specjalistyczne usługi opiekuńcze</t>
  </si>
  <si>
    <t>41 000,00</t>
  </si>
  <si>
    <t>44 000,00</t>
  </si>
  <si>
    <t>2010</t>
  </si>
  <si>
    <t>Dotacje celowe otrzymane z budżetu państwa na realizację zadań bieżących z zakresu administracji rządowej oraz innych zadań zleconych gminie (związkom gmin) ustawami</t>
  </si>
  <si>
    <t>30 000,00</t>
  </si>
  <si>
    <t>33 000,00</t>
  </si>
  <si>
    <t>85295</t>
  </si>
  <si>
    <t>162 328,00</t>
  </si>
  <si>
    <t>25 934,00</t>
  </si>
  <si>
    <t>188 262,00</t>
  </si>
  <si>
    <t>72 328,00</t>
  </si>
  <si>
    <t>98 262,00</t>
  </si>
  <si>
    <t>18 721 303,08</t>
  </si>
  <si>
    <t>3030</t>
  </si>
  <si>
    <t xml:space="preserve">Różne wydatki na rzecz osób fizycznych </t>
  </si>
  <si>
    <t>78 000,00</t>
  </si>
  <si>
    <t>77 000,00</t>
  </si>
  <si>
    <t>- 66,00</t>
  </si>
  <si>
    <t>1 994,00</t>
  </si>
  <si>
    <t>1 940,00</t>
  </si>
  <si>
    <t>4360</t>
  </si>
  <si>
    <t>Opłaty z tytułu zakupu usług telekomunikacyjnych świadczonych w ruchomej publicznej sieci telefonicznej</t>
  </si>
  <si>
    <t>840,00</t>
  </si>
  <si>
    <t>66,00</t>
  </si>
  <si>
    <t>906,00</t>
  </si>
  <si>
    <t>1 766 174,00</t>
  </si>
  <si>
    <t>9 000,00</t>
  </si>
  <si>
    <t>- 1 600,00</t>
  </si>
  <si>
    <t>7 400,00</t>
  </si>
  <si>
    <t>32 203,00</t>
  </si>
  <si>
    <t>- 691,00</t>
  </si>
  <si>
    <t>31 512,00</t>
  </si>
  <si>
    <t>4480</t>
  </si>
  <si>
    <t>Podatek od nieruchomości</t>
  </si>
  <si>
    <t>60 731,00</t>
  </si>
  <si>
    <t>4 277,00</t>
  </si>
  <si>
    <t>65 008,00</t>
  </si>
  <si>
    <t>4500</t>
  </si>
  <si>
    <t>Pozostałe podatki na rzecz budżetów jednostek samorządu terytorialnego</t>
  </si>
  <si>
    <t>1 716,00</t>
  </si>
  <si>
    <t>14,00</t>
  </si>
  <si>
    <t>1 730,00</t>
  </si>
  <si>
    <t>4530</t>
  </si>
  <si>
    <t>Podatek od towarów i usług (VAT).</t>
  </si>
  <si>
    <t>4700</t>
  </si>
  <si>
    <t xml:space="preserve">Szkolenia pracowników niebędących członkami korpusu służby cywilnej </t>
  </si>
  <si>
    <t>7 000,00</t>
  </si>
  <si>
    <t>75075</t>
  </si>
  <si>
    <t>Promocja jednostek samorządu terytorialnego</t>
  </si>
  <si>
    <t>24 500,00</t>
  </si>
  <si>
    <t>400,00</t>
  </si>
  <si>
    <t>24 900,00</t>
  </si>
  <si>
    <t>10 800,00</t>
  </si>
  <si>
    <t>11 200,00</t>
  </si>
  <si>
    <t>75095</t>
  </si>
  <si>
    <t>21 500,00</t>
  </si>
  <si>
    <t>21 100,00</t>
  </si>
  <si>
    <t>5 600,00</t>
  </si>
  <si>
    <t>754</t>
  </si>
  <si>
    <t>Bezpieczeństwo publiczne i ochrona przeciwpożarowa</t>
  </si>
  <si>
    <t>108 483,00</t>
  </si>
  <si>
    <t>75412</t>
  </si>
  <si>
    <t>Ochotnicze straże pożarne</t>
  </si>
  <si>
    <t>39 800,00</t>
  </si>
  <si>
    <t>11 000,00</t>
  </si>
  <si>
    <t>4280</t>
  </si>
  <si>
    <t>Zakup usług zdrowotnych</t>
  </si>
  <si>
    <t>1 600,00</t>
  </si>
  <si>
    <t>75416</t>
  </si>
  <si>
    <t>Straż gminna (miejska)</t>
  </si>
  <si>
    <t>64 433,00</t>
  </si>
  <si>
    <t>5 995,00</t>
  </si>
  <si>
    <t>170,00</t>
  </si>
  <si>
    <t>6 165,00</t>
  </si>
  <si>
    <t>- 132,00</t>
  </si>
  <si>
    <t>368,00</t>
  </si>
  <si>
    <t>2 198,00</t>
  </si>
  <si>
    <t>62,00</t>
  </si>
  <si>
    <t>2 260,00</t>
  </si>
  <si>
    <t>- 100,00</t>
  </si>
  <si>
    <t>700,00</t>
  </si>
  <si>
    <t>2 856 048,00</t>
  </si>
  <si>
    <t>4 195,00</t>
  </si>
  <si>
    <t>4 395,00</t>
  </si>
  <si>
    <t>4410</t>
  </si>
  <si>
    <t>6 700,00</t>
  </si>
  <si>
    <t>138 194,00</t>
  </si>
  <si>
    <t>- 200,00</t>
  </si>
  <si>
    <t>137 994,00</t>
  </si>
  <si>
    <t>- 700,00</t>
  </si>
  <si>
    <t>1 463 631,00</t>
  </si>
  <si>
    <t>2 090,00</t>
  </si>
  <si>
    <t>2 190,00</t>
  </si>
  <si>
    <t>1 300,00</t>
  </si>
  <si>
    <t>54 594,00</t>
  </si>
  <si>
    <t>54 494,00</t>
  </si>
  <si>
    <t>4 700 684,00</t>
  </si>
  <si>
    <t>85202</t>
  </si>
  <si>
    <t>Domy pomocy społecznej</t>
  </si>
  <si>
    <t>115 904,00</t>
  </si>
  <si>
    <t>15 500,00</t>
  </si>
  <si>
    <t>131 404,00</t>
  </si>
  <si>
    <t>4130</t>
  </si>
  <si>
    <t>Składki na ubezpieczenie zdrowotne</t>
  </si>
  <si>
    <t>3110</t>
  </si>
  <si>
    <t>Świadczenia społeczne</t>
  </si>
  <si>
    <t>85220</t>
  </si>
  <si>
    <t>Jednostki specjalistycznego poradnictwa, mieszkania chronione i ośrodki interwencji kryzysowej</t>
  </si>
  <si>
    <t>11 627,00</t>
  </si>
  <si>
    <t>315,00</t>
  </si>
  <si>
    <t>11 942,00</t>
  </si>
  <si>
    <t>2 072,00</t>
  </si>
  <si>
    <t>- 1 840,00</t>
  </si>
  <si>
    <t>232,00</t>
  </si>
  <si>
    <t>4 500,00</t>
  </si>
  <si>
    <t>1 700,00</t>
  </si>
  <si>
    <t>6 200,00</t>
  </si>
  <si>
    <t>555,00</t>
  </si>
  <si>
    <t>855,00</t>
  </si>
  <si>
    <t>4370</t>
  </si>
  <si>
    <t>Opłata z tytułu zakupu usług telekomunikacyjnych świadczonych w stacjonarnej publicznej sieci telefonicznej.</t>
  </si>
  <si>
    <t>113 130,00</t>
  </si>
  <si>
    <t>116 130,00</t>
  </si>
  <si>
    <t>12 680,00</t>
  </si>
  <si>
    <t>- 430,00</t>
  </si>
  <si>
    <t>12 250,00</t>
  </si>
  <si>
    <t>31 500,00</t>
  </si>
  <si>
    <t>3 430,00</t>
  </si>
  <si>
    <t>34 930,00</t>
  </si>
  <si>
    <t>259 728,00</t>
  </si>
  <si>
    <t>10 119,00</t>
  </si>
  <si>
    <t>269 847,00</t>
  </si>
  <si>
    <t>254 621,00</t>
  </si>
  <si>
    <t>9 363,00</t>
  </si>
  <si>
    <t>263 984,00</t>
  </si>
  <si>
    <t>1 759,00</t>
  </si>
  <si>
    <t>633,00</t>
  </si>
  <si>
    <t>2 392,00</t>
  </si>
  <si>
    <t>303,00</t>
  </si>
  <si>
    <t>109,00</t>
  </si>
  <si>
    <t>412,00</t>
  </si>
  <si>
    <t>44,00</t>
  </si>
  <si>
    <t>58,00</t>
  </si>
  <si>
    <t>853</t>
  </si>
  <si>
    <t>Pozostałe zadania w zakresie polityki społecznej</t>
  </si>
  <si>
    <t>191 192,00</t>
  </si>
  <si>
    <t>85395</t>
  </si>
  <si>
    <t>4017</t>
  </si>
  <si>
    <t>46 502,00</t>
  </si>
  <si>
    <t>811,00</t>
  </si>
  <si>
    <t>47 313,00</t>
  </si>
  <si>
    <t>4019</t>
  </si>
  <si>
    <t>2 725,00</t>
  </si>
  <si>
    <t>43,00</t>
  </si>
  <si>
    <t>2 768,00</t>
  </si>
  <si>
    <t>4117</t>
  </si>
  <si>
    <t>8 733,00</t>
  </si>
  <si>
    <t>426,00</t>
  </si>
  <si>
    <t>9 159,00</t>
  </si>
  <si>
    <t>4119</t>
  </si>
  <si>
    <t>509,00</t>
  </si>
  <si>
    <t>23,00</t>
  </si>
  <si>
    <t>532,00</t>
  </si>
  <si>
    <t>4127</t>
  </si>
  <si>
    <t>1 371,00</t>
  </si>
  <si>
    <t>- 71,00</t>
  </si>
  <si>
    <t>4129</t>
  </si>
  <si>
    <t>81,00</t>
  </si>
  <si>
    <t>- 4,00</t>
  </si>
  <si>
    <t>77,00</t>
  </si>
  <si>
    <t>4417</t>
  </si>
  <si>
    <t>2 548,00</t>
  </si>
  <si>
    <t>- 1 166,00</t>
  </si>
  <si>
    <t>1 382,00</t>
  </si>
  <si>
    <t>4419</t>
  </si>
  <si>
    <t>233,00</t>
  </si>
  <si>
    <t>- 62,00</t>
  </si>
  <si>
    <t>171,00</t>
  </si>
  <si>
    <t>85401</t>
  </si>
  <si>
    <t>Świetlice szkolne</t>
  </si>
  <si>
    <t>102 225,00</t>
  </si>
  <si>
    <t>8 000,00</t>
  </si>
  <si>
    <t>110 225,00</t>
  </si>
  <si>
    <t>71 254,00</t>
  </si>
  <si>
    <t>79 254,00</t>
  </si>
  <si>
    <t>- 40,00</t>
  </si>
  <si>
    <t>260,00</t>
  </si>
  <si>
    <t>40,00</t>
  </si>
  <si>
    <t>- 8 000,00</t>
  </si>
  <si>
    <t>12 178,00</t>
  </si>
  <si>
    <t>- 7 500,00</t>
  </si>
  <si>
    <t>8 074,00</t>
  </si>
  <si>
    <t>2 746,00</t>
  </si>
  <si>
    <t>2 246,00</t>
  </si>
  <si>
    <t>2 130 013,00</t>
  </si>
  <si>
    <t>355 632,00</t>
  </si>
  <si>
    <t>236 410,00</t>
  </si>
  <si>
    <t>9 042,00</t>
  </si>
  <si>
    <t>9 082,00</t>
  </si>
  <si>
    <t>1 290,00</t>
  </si>
  <si>
    <t>1 250,00</t>
  </si>
  <si>
    <t>19 830 303,08</t>
  </si>
  <si>
    <t>Dochody i wydatki związane z realizacją zadań z zakresu administracji rządowej i innych zadań zleconych odrębnymi ustawami w 2013 r.</t>
  </si>
  <si>
    <t>Dotacje
ogółem</t>
  </si>
  <si>
    <t xml:space="preserve">wynagrodzenia i pochodne od wynagrodzeń </t>
  </si>
  <si>
    <t>010</t>
  </si>
  <si>
    <t>01095</t>
  </si>
  <si>
    <t>85212</t>
  </si>
  <si>
    <t>4040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</si>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</sst>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54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left"/>
      <protection locked="0"/>
    </xf>
    <xf numFmtId="0" fontId="7" fillId="0" borderId="16" xfId="0" applyNumberFormat="1" applyFont="1" applyFill="1" applyBorder="1" applyAlignment="1" applyProtection="1">
      <alignment horizontal="left"/>
      <protection locked="0"/>
    </xf>
    <xf numFmtId="4" fontId="5" fillId="0" borderId="15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Fill="1" applyBorder="1" applyAlignment="1" applyProtection="1">
      <alignment horizontal="right"/>
      <protection locked="0"/>
    </xf>
    <xf numFmtId="49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49" fontId="35" fillId="0" borderId="17" xfId="0" applyNumberFormat="1" applyFont="1" applyBorder="1" applyAlignment="1">
      <alignment horizontal="center" vertical="center"/>
    </xf>
    <xf numFmtId="1" fontId="35" fillId="0" borderId="17" xfId="0" applyNumberFormat="1" applyFont="1" applyBorder="1" applyAlignment="1">
      <alignment horizontal="center" vertical="center"/>
    </xf>
    <xf numFmtId="4" fontId="35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5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.28515625" style="13" customWidth="1"/>
    <col min="2" max="2" width="7.7109375" style="13" customWidth="1"/>
    <col min="3" max="3" width="9.421875" style="13" customWidth="1"/>
    <col min="4" max="4" width="0.9921875" style="13" customWidth="1"/>
    <col min="5" max="5" width="9.28125" style="13" customWidth="1"/>
    <col min="6" max="6" width="51.140625" style="13" customWidth="1"/>
    <col min="7" max="7" width="17.7109375" style="13" customWidth="1"/>
    <col min="8" max="8" width="17.57421875" style="13" customWidth="1"/>
    <col min="9" max="9" width="8.7109375" style="13" customWidth="1"/>
    <col min="10" max="10" width="9.8515625" style="13" customWidth="1"/>
    <col min="11" max="16384" width="9.140625" style="13" customWidth="1"/>
  </cols>
  <sheetData>
    <row r="1" spans="1:10" ht="46.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2:10" ht="23.25" customHeight="1">
      <c r="B2" s="33"/>
      <c r="C2" s="33"/>
      <c r="D2" s="33"/>
      <c r="E2" s="33"/>
      <c r="F2" s="33"/>
      <c r="G2" s="33"/>
      <c r="H2" s="34"/>
      <c r="I2" s="34"/>
      <c r="J2" s="34"/>
    </row>
    <row r="3" spans="2:10" ht="20.25" customHeight="1">
      <c r="B3" s="14" t="s">
        <v>0</v>
      </c>
      <c r="C3" s="35" t="s">
        <v>1</v>
      </c>
      <c r="D3" s="35"/>
      <c r="E3" s="14" t="s">
        <v>8</v>
      </c>
      <c r="F3" s="14" t="s">
        <v>6</v>
      </c>
      <c r="G3" s="14" t="s">
        <v>17</v>
      </c>
      <c r="H3" s="14" t="s">
        <v>18</v>
      </c>
      <c r="I3" s="35" t="s">
        <v>19</v>
      </c>
      <c r="J3" s="35"/>
    </row>
    <row r="4" spans="2:10" ht="21" customHeight="1">
      <c r="B4" s="15" t="s">
        <v>108</v>
      </c>
      <c r="C4" s="26"/>
      <c r="D4" s="26"/>
      <c r="E4" s="15"/>
      <c r="F4" s="16" t="s">
        <v>109</v>
      </c>
      <c r="G4" s="17" t="s">
        <v>120</v>
      </c>
      <c r="H4" s="17" t="s">
        <v>121</v>
      </c>
      <c r="I4" s="27" t="s">
        <v>122</v>
      </c>
      <c r="J4" s="27"/>
    </row>
    <row r="5" spans="2:10" ht="35.25" customHeight="1">
      <c r="B5" s="18"/>
      <c r="C5" s="28" t="s">
        <v>123</v>
      </c>
      <c r="D5" s="28"/>
      <c r="E5" s="20"/>
      <c r="F5" s="21" t="s">
        <v>124</v>
      </c>
      <c r="G5" s="22" t="s">
        <v>125</v>
      </c>
      <c r="H5" s="22" t="s">
        <v>126</v>
      </c>
      <c r="I5" s="29" t="s">
        <v>127</v>
      </c>
      <c r="J5" s="29"/>
    </row>
    <row r="6" spans="2:10" ht="24" customHeight="1">
      <c r="B6" s="23"/>
      <c r="C6" s="30"/>
      <c r="D6" s="30"/>
      <c r="E6" s="19" t="s">
        <v>117</v>
      </c>
      <c r="F6" s="21" t="s">
        <v>118</v>
      </c>
      <c r="G6" s="22" t="s">
        <v>128</v>
      </c>
      <c r="H6" s="22" t="s">
        <v>126</v>
      </c>
      <c r="I6" s="29" t="s">
        <v>129</v>
      </c>
      <c r="J6" s="29"/>
    </row>
    <row r="7" spans="2:10" ht="16.5" customHeight="1">
      <c r="B7" s="18"/>
      <c r="C7" s="28" t="s">
        <v>130</v>
      </c>
      <c r="D7" s="28"/>
      <c r="E7" s="20"/>
      <c r="F7" s="21" t="s">
        <v>131</v>
      </c>
      <c r="G7" s="22" t="s">
        <v>132</v>
      </c>
      <c r="H7" s="22" t="s">
        <v>133</v>
      </c>
      <c r="I7" s="29" t="s">
        <v>134</v>
      </c>
      <c r="J7" s="29"/>
    </row>
    <row r="8" spans="2:10" ht="24" customHeight="1">
      <c r="B8" s="23"/>
      <c r="C8" s="30"/>
      <c r="D8" s="30"/>
      <c r="E8" s="19" t="s">
        <v>117</v>
      </c>
      <c r="F8" s="21" t="s">
        <v>118</v>
      </c>
      <c r="G8" s="22" t="s">
        <v>132</v>
      </c>
      <c r="H8" s="22" t="s">
        <v>133</v>
      </c>
      <c r="I8" s="29" t="s">
        <v>134</v>
      </c>
      <c r="J8" s="29"/>
    </row>
    <row r="9" spans="2:10" ht="18" customHeight="1">
      <c r="B9" s="18"/>
      <c r="C9" s="28" t="s">
        <v>135</v>
      </c>
      <c r="D9" s="28"/>
      <c r="E9" s="20"/>
      <c r="F9" s="21" t="s">
        <v>136</v>
      </c>
      <c r="G9" s="22" t="s">
        <v>137</v>
      </c>
      <c r="H9" s="22" t="s">
        <v>39</v>
      </c>
      <c r="I9" s="29" t="s">
        <v>138</v>
      </c>
      <c r="J9" s="29"/>
    </row>
    <row r="10" spans="2:10" ht="33.75" customHeight="1">
      <c r="B10" s="23"/>
      <c r="C10" s="30"/>
      <c r="D10" s="30"/>
      <c r="E10" s="19" t="s">
        <v>139</v>
      </c>
      <c r="F10" s="21" t="s">
        <v>140</v>
      </c>
      <c r="G10" s="22" t="s">
        <v>141</v>
      </c>
      <c r="H10" s="22" t="s">
        <v>39</v>
      </c>
      <c r="I10" s="29" t="s">
        <v>142</v>
      </c>
      <c r="J10" s="29"/>
    </row>
    <row r="11" spans="2:10" ht="18" customHeight="1">
      <c r="B11" s="18"/>
      <c r="C11" s="28" t="s">
        <v>143</v>
      </c>
      <c r="D11" s="28"/>
      <c r="E11" s="20"/>
      <c r="F11" s="21" t="s">
        <v>13</v>
      </c>
      <c r="G11" s="22" t="s">
        <v>144</v>
      </c>
      <c r="H11" s="22" t="s">
        <v>145</v>
      </c>
      <c r="I11" s="29" t="s">
        <v>146</v>
      </c>
      <c r="J11" s="29"/>
    </row>
    <row r="12" spans="2:10" ht="33.75" customHeight="1">
      <c r="B12" s="23"/>
      <c r="C12" s="30"/>
      <c r="D12" s="30"/>
      <c r="E12" s="19" t="s">
        <v>139</v>
      </c>
      <c r="F12" s="21" t="s">
        <v>140</v>
      </c>
      <c r="G12" s="22" t="s">
        <v>147</v>
      </c>
      <c r="H12" s="22" t="s">
        <v>145</v>
      </c>
      <c r="I12" s="29" t="s">
        <v>148</v>
      </c>
      <c r="J12" s="29"/>
    </row>
    <row r="13" spans="2:10" ht="5.25" customHeight="1">
      <c r="B13" s="36"/>
      <c r="C13" s="36"/>
      <c r="D13" s="36"/>
      <c r="E13" s="36"/>
      <c r="F13" s="34"/>
      <c r="G13" s="34"/>
      <c r="H13" s="34"/>
      <c r="I13" s="34"/>
      <c r="J13" s="34"/>
    </row>
    <row r="14" spans="2:10" ht="16.5" customHeight="1">
      <c r="B14" s="47" t="s">
        <v>21</v>
      </c>
      <c r="C14" s="47"/>
      <c r="D14" s="47"/>
      <c r="E14" s="47"/>
      <c r="F14" s="47"/>
      <c r="G14" s="4" t="s">
        <v>119</v>
      </c>
      <c r="H14" s="4" t="s">
        <v>121</v>
      </c>
      <c r="I14" s="31" t="s">
        <v>149</v>
      </c>
      <c r="J14" s="31"/>
    </row>
    <row r="15" spans="2:10" ht="12.75">
      <c r="B15" s="24"/>
      <c r="C15" s="24"/>
      <c r="D15" s="43"/>
      <c r="E15" s="44"/>
      <c r="F15" s="3" t="s">
        <v>84</v>
      </c>
      <c r="G15" s="24"/>
      <c r="H15" s="24"/>
      <c r="I15" s="43"/>
      <c r="J15" s="44"/>
    </row>
    <row r="16" spans="2:10" ht="12.75">
      <c r="B16" s="24"/>
      <c r="C16" s="24"/>
      <c r="D16" s="43"/>
      <c r="E16" s="44"/>
      <c r="F16" s="5" t="s">
        <v>16</v>
      </c>
      <c r="G16" s="6">
        <v>16921178.08</v>
      </c>
      <c r="H16" s="6">
        <v>32925</v>
      </c>
      <c r="I16" s="45">
        <f>G16+H16</f>
        <v>16954103.08</v>
      </c>
      <c r="J16" s="46"/>
    </row>
    <row r="17" spans="2:10" ht="12.75">
      <c r="B17" s="24"/>
      <c r="C17" s="24"/>
      <c r="D17" s="43"/>
      <c r="E17" s="44"/>
      <c r="F17" s="5" t="s">
        <v>95</v>
      </c>
      <c r="G17" s="6">
        <v>1767200</v>
      </c>
      <c r="H17" s="6">
        <v>0</v>
      </c>
      <c r="I17" s="45">
        <f>G17+H17</f>
        <v>1767200</v>
      </c>
      <c r="J17" s="46"/>
    </row>
  </sheetData>
  <sheetProtection/>
  <mergeCells count="33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B14:F14"/>
    <mergeCell ref="I14:J14"/>
    <mergeCell ref="C11:D11"/>
    <mergeCell ref="I11:J11"/>
    <mergeCell ref="C12:D12"/>
    <mergeCell ref="I12:J12"/>
    <mergeCell ref="B13:E13"/>
    <mergeCell ref="F13:J13"/>
    <mergeCell ref="D15:E15"/>
    <mergeCell ref="D16:E16"/>
    <mergeCell ref="D17:E17"/>
    <mergeCell ref="I15:J15"/>
    <mergeCell ref="I16:J16"/>
    <mergeCell ref="I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&amp;R&amp;"Arial,Pogrubiony"&amp;11Załącznik Nr 1&amp;"Arial,Normalny"&amp;10 do Zarządzenia Nr 228/2013 Burmistrza Miasta Radziejów z dnia 17 października 2013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76">
      <selection activeCell="E114" sqref="E114"/>
    </sheetView>
  </sheetViews>
  <sheetFormatPr defaultColWidth="9.140625" defaultRowHeight="12.75"/>
  <cols>
    <col min="1" max="1" width="1.421875" style="13" customWidth="1"/>
    <col min="2" max="2" width="7.8515625" style="13" customWidth="1"/>
    <col min="3" max="3" width="8.8515625" style="13" customWidth="1"/>
    <col min="4" max="4" width="0.9921875" style="13" customWidth="1"/>
    <col min="5" max="5" width="9.7109375" style="13" customWidth="1"/>
    <col min="6" max="6" width="54.57421875" style="13" customWidth="1"/>
    <col min="7" max="8" width="17.7109375" style="13" customWidth="1"/>
    <col min="9" max="9" width="8.7109375" style="13" customWidth="1"/>
    <col min="10" max="10" width="10.00390625" style="13" customWidth="1"/>
    <col min="11" max="16384" width="9.140625" style="13" customWidth="1"/>
  </cols>
  <sheetData>
    <row r="1" spans="1:10" ht="64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2:10" ht="18" customHeight="1">
      <c r="B2" s="33"/>
      <c r="C2" s="33"/>
      <c r="D2" s="33"/>
      <c r="E2" s="33"/>
      <c r="F2" s="33"/>
      <c r="G2" s="33"/>
      <c r="H2" s="34"/>
      <c r="I2" s="34"/>
      <c r="J2" s="34"/>
    </row>
    <row r="3" spans="2:10" ht="18" customHeight="1">
      <c r="B3" s="14" t="s">
        <v>0</v>
      </c>
      <c r="C3" s="35" t="s">
        <v>1</v>
      </c>
      <c r="D3" s="35"/>
      <c r="E3" s="14" t="s">
        <v>8</v>
      </c>
      <c r="F3" s="14" t="s">
        <v>6</v>
      </c>
      <c r="G3" s="14" t="s">
        <v>17</v>
      </c>
      <c r="H3" s="14" t="s">
        <v>18</v>
      </c>
      <c r="I3" s="35" t="s">
        <v>19</v>
      </c>
      <c r="J3" s="35"/>
    </row>
    <row r="4" spans="2:10" ht="18" customHeight="1">
      <c r="B4" s="15" t="s">
        <v>88</v>
      </c>
      <c r="C4" s="26"/>
      <c r="D4" s="26"/>
      <c r="E4" s="15"/>
      <c r="F4" s="16" t="s">
        <v>89</v>
      </c>
      <c r="G4" s="17" t="s">
        <v>101</v>
      </c>
      <c r="H4" s="17" t="s">
        <v>20</v>
      </c>
      <c r="I4" s="27" t="s">
        <v>101</v>
      </c>
      <c r="J4" s="27"/>
    </row>
    <row r="5" spans="2:10" ht="16.5" customHeight="1">
      <c r="B5" s="18"/>
      <c r="C5" s="28" t="s">
        <v>90</v>
      </c>
      <c r="D5" s="28"/>
      <c r="E5" s="20"/>
      <c r="F5" s="21" t="s">
        <v>91</v>
      </c>
      <c r="G5" s="22" t="s">
        <v>102</v>
      </c>
      <c r="H5" s="22" t="s">
        <v>20</v>
      </c>
      <c r="I5" s="29" t="s">
        <v>102</v>
      </c>
      <c r="J5" s="29"/>
    </row>
    <row r="6" spans="2:10" ht="16.5" customHeight="1">
      <c r="B6" s="23"/>
      <c r="C6" s="30"/>
      <c r="D6" s="30"/>
      <c r="E6" s="19" t="s">
        <v>150</v>
      </c>
      <c r="F6" s="21" t="s">
        <v>151</v>
      </c>
      <c r="G6" s="22" t="s">
        <v>152</v>
      </c>
      <c r="H6" s="22" t="s">
        <v>37</v>
      </c>
      <c r="I6" s="29" t="s">
        <v>153</v>
      </c>
      <c r="J6" s="29"/>
    </row>
    <row r="7" spans="2:10" ht="16.5" customHeight="1">
      <c r="B7" s="23"/>
      <c r="C7" s="30"/>
      <c r="D7" s="30"/>
      <c r="E7" s="19" t="s">
        <v>3</v>
      </c>
      <c r="F7" s="21" t="s">
        <v>12</v>
      </c>
      <c r="G7" s="22" t="s">
        <v>104</v>
      </c>
      <c r="H7" s="22" t="s">
        <v>154</v>
      </c>
      <c r="I7" s="29" t="s">
        <v>155</v>
      </c>
      <c r="J7" s="29"/>
    </row>
    <row r="8" spans="2:10" ht="16.5" customHeight="1">
      <c r="B8" s="23"/>
      <c r="C8" s="30"/>
      <c r="D8" s="30"/>
      <c r="E8" s="19" t="s">
        <v>38</v>
      </c>
      <c r="F8" s="21" t="s">
        <v>7</v>
      </c>
      <c r="G8" s="22" t="s">
        <v>105</v>
      </c>
      <c r="H8" s="22" t="s">
        <v>9</v>
      </c>
      <c r="I8" s="29" t="s">
        <v>156</v>
      </c>
      <c r="J8" s="29"/>
    </row>
    <row r="9" spans="2:10" ht="21.75" customHeight="1">
      <c r="B9" s="23"/>
      <c r="C9" s="30"/>
      <c r="D9" s="30"/>
      <c r="E9" s="19" t="s">
        <v>157</v>
      </c>
      <c r="F9" s="21" t="s">
        <v>158</v>
      </c>
      <c r="G9" s="22" t="s">
        <v>159</v>
      </c>
      <c r="H9" s="22" t="s">
        <v>160</v>
      </c>
      <c r="I9" s="29" t="s">
        <v>161</v>
      </c>
      <c r="J9" s="29"/>
    </row>
    <row r="10" spans="2:10" ht="16.5" customHeight="1">
      <c r="B10" s="18"/>
      <c r="C10" s="28" t="s">
        <v>92</v>
      </c>
      <c r="D10" s="28"/>
      <c r="E10" s="20"/>
      <c r="F10" s="21" t="s">
        <v>93</v>
      </c>
      <c r="G10" s="22" t="s">
        <v>162</v>
      </c>
      <c r="H10" s="22" t="s">
        <v>20</v>
      </c>
      <c r="I10" s="29" t="s">
        <v>162</v>
      </c>
      <c r="J10" s="29"/>
    </row>
    <row r="11" spans="2:10" ht="16.5" customHeight="1">
      <c r="B11" s="23"/>
      <c r="C11" s="30"/>
      <c r="D11" s="30"/>
      <c r="E11" s="19" t="s">
        <v>42</v>
      </c>
      <c r="F11" s="21" t="s">
        <v>43</v>
      </c>
      <c r="G11" s="22" t="s">
        <v>163</v>
      </c>
      <c r="H11" s="22" t="s">
        <v>164</v>
      </c>
      <c r="I11" s="29" t="s">
        <v>165</v>
      </c>
      <c r="J11" s="29"/>
    </row>
    <row r="12" spans="2:10" ht="16.5" customHeight="1">
      <c r="B12" s="23"/>
      <c r="C12" s="30"/>
      <c r="D12" s="30"/>
      <c r="E12" s="19" t="s">
        <v>59</v>
      </c>
      <c r="F12" s="21" t="s">
        <v>60</v>
      </c>
      <c r="G12" s="22" t="s">
        <v>166</v>
      </c>
      <c r="H12" s="22" t="s">
        <v>167</v>
      </c>
      <c r="I12" s="29" t="s">
        <v>168</v>
      </c>
      <c r="J12" s="29"/>
    </row>
    <row r="13" spans="2:10" ht="16.5" customHeight="1">
      <c r="B13" s="23"/>
      <c r="C13" s="30"/>
      <c r="D13" s="30"/>
      <c r="E13" s="19" t="s">
        <v>169</v>
      </c>
      <c r="F13" s="21" t="s">
        <v>170</v>
      </c>
      <c r="G13" s="22" t="s">
        <v>171</v>
      </c>
      <c r="H13" s="22" t="s">
        <v>172</v>
      </c>
      <c r="I13" s="29" t="s">
        <v>173</v>
      </c>
      <c r="J13" s="29"/>
    </row>
    <row r="14" spans="2:10" ht="16.5" customHeight="1">
      <c r="B14" s="23"/>
      <c r="C14" s="30"/>
      <c r="D14" s="30"/>
      <c r="E14" s="19" t="s">
        <v>174</v>
      </c>
      <c r="F14" s="21" t="s">
        <v>175</v>
      </c>
      <c r="G14" s="22" t="s">
        <v>176</v>
      </c>
      <c r="H14" s="22" t="s">
        <v>177</v>
      </c>
      <c r="I14" s="29" t="s">
        <v>178</v>
      </c>
      <c r="J14" s="29"/>
    </row>
    <row r="15" spans="2:10" ht="16.5" customHeight="1">
      <c r="B15" s="23"/>
      <c r="C15" s="30"/>
      <c r="D15" s="30"/>
      <c r="E15" s="19" t="s">
        <v>179</v>
      </c>
      <c r="F15" s="21" t="s">
        <v>180</v>
      </c>
      <c r="G15" s="22" t="s">
        <v>103</v>
      </c>
      <c r="H15" s="22" t="s">
        <v>37</v>
      </c>
      <c r="I15" s="29" t="s">
        <v>87</v>
      </c>
      <c r="J15" s="29"/>
    </row>
    <row r="16" spans="2:10" ht="16.5" customHeight="1">
      <c r="B16" s="23"/>
      <c r="C16" s="30"/>
      <c r="D16" s="30"/>
      <c r="E16" s="19" t="s">
        <v>181</v>
      </c>
      <c r="F16" s="21" t="s">
        <v>182</v>
      </c>
      <c r="G16" s="22" t="s">
        <v>183</v>
      </c>
      <c r="H16" s="22" t="s">
        <v>37</v>
      </c>
      <c r="I16" s="29" t="s">
        <v>115</v>
      </c>
      <c r="J16" s="29"/>
    </row>
    <row r="17" spans="2:10" ht="16.5" customHeight="1">
      <c r="B17" s="18"/>
      <c r="C17" s="28" t="s">
        <v>184</v>
      </c>
      <c r="D17" s="28"/>
      <c r="E17" s="20"/>
      <c r="F17" s="21" t="s">
        <v>185</v>
      </c>
      <c r="G17" s="22" t="s">
        <v>186</v>
      </c>
      <c r="H17" s="22" t="s">
        <v>187</v>
      </c>
      <c r="I17" s="29" t="s">
        <v>188</v>
      </c>
      <c r="J17" s="29"/>
    </row>
    <row r="18" spans="2:10" ht="16.5" customHeight="1">
      <c r="B18" s="23"/>
      <c r="C18" s="30"/>
      <c r="D18" s="30"/>
      <c r="E18" s="19" t="s">
        <v>38</v>
      </c>
      <c r="F18" s="21" t="s">
        <v>7</v>
      </c>
      <c r="G18" s="22" t="s">
        <v>189</v>
      </c>
      <c r="H18" s="22" t="s">
        <v>187</v>
      </c>
      <c r="I18" s="29" t="s">
        <v>190</v>
      </c>
      <c r="J18" s="29"/>
    </row>
    <row r="19" spans="2:10" ht="16.5" customHeight="1">
      <c r="B19" s="18"/>
      <c r="C19" s="28" t="s">
        <v>191</v>
      </c>
      <c r="D19" s="28"/>
      <c r="E19" s="20"/>
      <c r="F19" s="21" t="s">
        <v>13</v>
      </c>
      <c r="G19" s="22" t="s">
        <v>192</v>
      </c>
      <c r="H19" s="22" t="s">
        <v>48</v>
      </c>
      <c r="I19" s="29" t="s">
        <v>193</v>
      </c>
      <c r="J19" s="29"/>
    </row>
    <row r="20" spans="2:10" ht="16.5" customHeight="1">
      <c r="B20" s="23"/>
      <c r="C20" s="30"/>
      <c r="D20" s="30"/>
      <c r="E20" s="19" t="s">
        <v>38</v>
      </c>
      <c r="F20" s="21" t="s">
        <v>7</v>
      </c>
      <c r="G20" s="22" t="s">
        <v>115</v>
      </c>
      <c r="H20" s="22" t="s">
        <v>48</v>
      </c>
      <c r="I20" s="29" t="s">
        <v>194</v>
      </c>
      <c r="J20" s="29"/>
    </row>
    <row r="21" spans="2:10" ht="18" customHeight="1">
      <c r="B21" s="15" t="s">
        <v>195</v>
      </c>
      <c r="C21" s="26"/>
      <c r="D21" s="26"/>
      <c r="E21" s="15"/>
      <c r="F21" s="16" t="s">
        <v>196</v>
      </c>
      <c r="G21" s="17" t="s">
        <v>197</v>
      </c>
      <c r="H21" s="17" t="s">
        <v>20</v>
      </c>
      <c r="I21" s="27" t="s">
        <v>197</v>
      </c>
      <c r="J21" s="27"/>
    </row>
    <row r="22" spans="2:10" ht="16.5" customHeight="1">
      <c r="B22" s="18"/>
      <c r="C22" s="28" t="s">
        <v>198</v>
      </c>
      <c r="D22" s="28"/>
      <c r="E22" s="20"/>
      <c r="F22" s="21" t="s">
        <v>199</v>
      </c>
      <c r="G22" s="22" t="s">
        <v>200</v>
      </c>
      <c r="H22" s="22" t="s">
        <v>20</v>
      </c>
      <c r="I22" s="29" t="s">
        <v>200</v>
      </c>
      <c r="J22" s="29"/>
    </row>
    <row r="23" spans="2:10" ht="16.5" customHeight="1">
      <c r="B23" s="23"/>
      <c r="C23" s="30"/>
      <c r="D23" s="30"/>
      <c r="E23" s="19" t="s">
        <v>40</v>
      </c>
      <c r="F23" s="21" t="s">
        <v>41</v>
      </c>
      <c r="G23" s="22" t="s">
        <v>163</v>
      </c>
      <c r="H23" s="22" t="s">
        <v>48</v>
      </c>
      <c r="I23" s="29" t="s">
        <v>62</v>
      </c>
      <c r="J23" s="29"/>
    </row>
    <row r="24" spans="2:10" ht="16.5" customHeight="1">
      <c r="B24" s="23"/>
      <c r="C24" s="30"/>
      <c r="D24" s="30"/>
      <c r="E24" s="19" t="s">
        <v>3</v>
      </c>
      <c r="F24" s="21" t="s">
        <v>12</v>
      </c>
      <c r="G24" s="22" t="s">
        <v>44</v>
      </c>
      <c r="H24" s="22" t="s">
        <v>9</v>
      </c>
      <c r="I24" s="29" t="s">
        <v>201</v>
      </c>
      <c r="J24" s="29"/>
    </row>
    <row r="25" spans="2:10" ht="16.5" customHeight="1">
      <c r="B25" s="23"/>
      <c r="C25" s="30"/>
      <c r="D25" s="30"/>
      <c r="E25" s="19" t="s">
        <v>202</v>
      </c>
      <c r="F25" s="21" t="s">
        <v>203</v>
      </c>
      <c r="G25" s="22" t="s">
        <v>204</v>
      </c>
      <c r="H25" s="22" t="s">
        <v>49</v>
      </c>
      <c r="I25" s="29" t="s">
        <v>9</v>
      </c>
      <c r="J25" s="29"/>
    </row>
    <row r="26" spans="2:10" ht="16.5" customHeight="1">
      <c r="B26" s="18"/>
      <c r="C26" s="28" t="s">
        <v>205</v>
      </c>
      <c r="D26" s="28"/>
      <c r="E26" s="20"/>
      <c r="F26" s="21" t="s">
        <v>206</v>
      </c>
      <c r="G26" s="22" t="s">
        <v>207</v>
      </c>
      <c r="H26" s="22" t="s">
        <v>20</v>
      </c>
      <c r="I26" s="29" t="s">
        <v>207</v>
      </c>
      <c r="J26" s="29"/>
    </row>
    <row r="27" spans="2:10" ht="16.5" customHeight="1">
      <c r="B27" s="23"/>
      <c r="C27" s="30"/>
      <c r="D27" s="30"/>
      <c r="E27" s="19" t="s">
        <v>111</v>
      </c>
      <c r="F27" s="21" t="s">
        <v>112</v>
      </c>
      <c r="G27" s="22" t="s">
        <v>208</v>
      </c>
      <c r="H27" s="22" t="s">
        <v>209</v>
      </c>
      <c r="I27" s="29" t="s">
        <v>210</v>
      </c>
      <c r="J27" s="29"/>
    </row>
    <row r="28" spans="2:10" ht="16.5" customHeight="1">
      <c r="B28" s="23"/>
      <c r="C28" s="30"/>
      <c r="D28" s="30"/>
      <c r="E28" s="19" t="s">
        <v>202</v>
      </c>
      <c r="F28" s="21" t="s">
        <v>203</v>
      </c>
      <c r="G28" s="22" t="s">
        <v>47</v>
      </c>
      <c r="H28" s="22" t="s">
        <v>211</v>
      </c>
      <c r="I28" s="29" t="s">
        <v>212</v>
      </c>
      <c r="J28" s="29"/>
    </row>
    <row r="29" spans="2:10" ht="16.5" customHeight="1">
      <c r="B29" s="23"/>
      <c r="C29" s="30"/>
      <c r="D29" s="30"/>
      <c r="E29" s="19" t="s">
        <v>59</v>
      </c>
      <c r="F29" s="21" t="s">
        <v>60</v>
      </c>
      <c r="G29" s="22" t="s">
        <v>213</v>
      </c>
      <c r="H29" s="22" t="s">
        <v>214</v>
      </c>
      <c r="I29" s="29" t="s">
        <v>215</v>
      </c>
      <c r="J29" s="29"/>
    </row>
    <row r="30" spans="2:10" ht="16.5" customHeight="1">
      <c r="B30" s="23"/>
      <c r="C30" s="30"/>
      <c r="D30" s="30"/>
      <c r="E30" s="19" t="s">
        <v>181</v>
      </c>
      <c r="F30" s="21" t="s">
        <v>182</v>
      </c>
      <c r="G30" s="22" t="s">
        <v>47</v>
      </c>
      <c r="H30" s="22" t="s">
        <v>216</v>
      </c>
      <c r="I30" s="29" t="s">
        <v>187</v>
      </c>
      <c r="J30" s="29"/>
    </row>
    <row r="31" spans="2:10" ht="18" customHeight="1">
      <c r="B31" s="15" t="s">
        <v>10</v>
      </c>
      <c r="C31" s="26"/>
      <c r="D31" s="26"/>
      <c r="E31" s="15"/>
      <c r="F31" s="16" t="s">
        <v>11</v>
      </c>
      <c r="G31" s="17" t="s">
        <v>106</v>
      </c>
      <c r="H31" s="17" t="s">
        <v>20</v>
      </c>
      <c r="I31" s="27" t="s">
        <v>106</v>
      </c>
      <c r="J31" s="27"/>
    </row>
    <row r="32" spans="2:10" ht="16.5" customHeight="1">
      <c r="B32" s="18"/>
      <c r="C32" s="28" t="s">
        <v>33</v>
      </c>
      <c r="D32" s="28"/>
      <c r="E32" s="20"/>
      <c r="F32" s="21" t="s">
        <v>34</v>
      </c>
      <c r="G32" s="22" t="s">
        <v>107</v>
      </c>
      <c r="H32" s="22" t="s">
        <v>217</v>
      </c>
      <c r="I32" s="29" t="s">
        <v>218</v>
      </c>
      <c r="J32" s="29"/>
    </row>
    <row r="33" spans="2:10" ht="16.5" customHeight="1">
      <c r="B33" s="23"/>
      <c r="C33" s="30"/>
      <c r="D33" s="30"/>
      <c r="E33" s="19" t="s">
        <v>111</v>
      </c>
      <c r="F33" s="21" t="s">
        <v>112</v>
      </c>
      <c r="G33" s="22" t="s">
        <v>219</v>
      </c>
      <c r="H33" s="22" t="s">
        <v>100</v>
      </c>
      <c r="I33" s="29" t="s">
        <v>220</v>
      </c>
      <c r="J33" s="29"/>
    </row>
    <row r="34" spans="2:10" ht="16.5" customHeight="1">
      <c r="B34" s="23"/>
      <c r="C34" s="30"/>
      <c r="D34" s="30"/>
      <c r="E34" s="19" t="s">
        <v>221</v>
      </c>
      <c r="F34" s="21" t="s">
        <v>50</v>
      </c>
      <c r="G34" s="22" t="s">
        <v>115</v>
      </c>
      <c r="H34" s="22" t="s">
        <v>217</v>
      </c>
      <c r="I34" s="29" t="s">
        <v>222</v>
      </c>
      <c r="J34" s="29"/>
    </row>
    <row r="35" spans="2:10" ht="16.5" customHeight="1">
      <c r="B35" s="23"/>
      <c r="C35" s="30"/>
      <c r="D35" s="30"/>
      <c r="E35" s="19" t="s">
        <v>59</v>
      </c>
      <c r="F35" s="21" t="s">
        <v>60</v>
      </c>
      <c r="G35" s="22" t="s">
        <v>223</v>
      </c>
      <c r="H35" s="22" t="s">
        <v>224</v>
      </c>
      <c r="I35" s="29" t="s">
        <v>225</v>
      </c>
      <c r="J35" s="29"/>
    </row>
    <row r="36" spans="2:10" ht="16.5" customHeight="1">
      <c r="B36" s="18"/>
      <c r="C36" s="28" t="s">
        <v>14</v>
      </c>
      <c r="D36" s="28"/>
      <c r="E36" s="20"/>
      <c r="F36" s="21" t="s">
        <v>15</v>
      </c>
      <c r="G36" s="22" t="s">
        <v>61</v>
      </c>
      <c r="H36" s="22" t="s">
        <v>226</v>
      </c>
      <c r="I36" s="29" t="s">
        <v>227</v>
      </c>
      <c r="J36" s="29"/>
    </row>
    <row r="37" spans="2:10" ht="16.5" customHeight="1">
      <c r="B37" s="23"/>
      <c r="C37" s="30"/>
      <c r="D37" s="30"/>
      <c r="E37" s="19" t="s">
        <v>111</v>
      </c>
      <c r="F37" s="21" t="s">
        <v>112</v>
      </c>
      <c r="G37" s="22" t="s">
        <v>228</v>
      </c>
      <c r="H37" s="22" t="s">
        <v>94</v>
      </c>
      <c r="I37" s="29" t="s">
        <v>229</v>
      </c>
      <c r="J37" s="29"/>
    </row>
    <row r="38" spans="2:10" ht="16.5" customHeight="1">
      <c r="B38" s="23"/>
      <c r="C38" s="30"/>
      <c r="D38" s="30"/>
      <c r="E38" s="19" t="s">
        <v>221</v>
      </c>
      <c r="F38" s="21" t="s">
        <v>50</v>
      </c>
      <c r="G38" s="22" t="s">
        <v>36</v>
      </c>
      <c r="H38" s="22" t="s">
        <v>226</v>
      </c>
      <c r="I38" s="29" t="s">
        <v>230</v>
      </c>
      <c r="J38" s="29"/>
    </row>
    <row r="39" spans="2:10" ht="16.5" customHeight="1">
      <c r="B39" s="23"/>
      <c r="C39" s="30"/>
      <c r="D39" s="30"/>
      <c r="E39" s="19" t="s">
        <v>59</v>
      </c>
      <c r="F39" s="21" t="s">
        <v>60</v>
      </c>
      <c r="G39" s="22" t="s">
        <v>231</v>
      </c>
      <c r="H39" s="22" t="s">
        <v>216</v>
      </c>
      <c r="I39" s="29" t="s">
        <v>232</v>
      </c>
      <c r="J39" s="29"/>
    </row>
    <row r="40" spans="2:10" ht="18" customHeight="1">
      <c r="B40" s="15" t="s">
        <v>108</v>
      </c>
      <c r="C40" s="26"/>
      <c r="D40" s="26"/>
      <c r="E40" s="15"/>
      <c r="F40" s="16" t="s">
        <v>109</v>
      </c>
      <c r="G40" s="17" t="s">
        <v>110</v>
      </c>
      <c r="H40" s="17" t="s">
        <v>121</v>
      </c>
      <c r="I40" s="27" t="s">
        <v>233</v>
      </c>
      <c r="J40" s="27"/>
    </row>
    <row r="41" spans="2:10" ht="16.5" customHeight="1">
      <c r="B41" s="18"/>
      <c r="C41" s="28" t="s">
        <v>234</v>
      </c>
      <c r="D41" s="28"/>
      <c r="E41" s="20"/>
      <c r="F41" s="21" t="s">
        <v>235</v>
      </c>
      <c r="G41" s="22" t="s">
        <v>236</v>
      </c>
      <c r="H41" s="22" t="s">
        <v>237</v>
      </c>
      <c r="I41" s="29" t="s">
        <v>238</v>
      </c>
      <c r="J41" s="29"/>
    </row>
    <row r="42" spans="2:10" ht="22.5" customHeight="1">
      <c r="B42" s="23"/>
      <c r="C42" s="30"/>
      <c r="D42" s="30"/>
      <c r="E42" s="19" t="s">
        <v>45</v>
      </c>
      <c r="F42" s="21" t="s">
        <v>46</v>
      </c>
      <c r="G42" s="22" t="s">
        <v>236</v>
      </c>
      <c r="H42" s="22" t="s">
        <v>237</v>
      </c>
      <c r="I42" s="29" t="s">
        <v>238</v>
      </c>
      <c r="J42" s="29"/>
    </row>
    <row r="43" spans="2:10" ht="33.75" customHeight="1">
      <c r="B43" s="18"/>
      <c r="C43" s="28" t="s">
        <v>123</v>
      </c>
      <c r="D43" s="28"/>
      <c r="E43" s="20"/>
      <c r="F43" s="21" t="s">
        <v>124</v>
      </c>
      <c r="G43" s="22" t="s">
        <v>125</v>
      </c>
      <c r="H43" s="22" t="s">
        <v>126</v>
      </c>
      <c r="I43" s="29" t="s">
        <v>127</v>
      </c>
      <c r="J43" s="29"/>
    </row>
    <row r="44" spans="2:10" ht="16.5" customHeight="1">
      <c r="B44" s="23"/>
      <c r="C44" s="30"/>
      <c r="D44" s="30"/>
      <c r="E44" s="19" t="s">
        <v>239</v>
      </c>
      <c r="F44" s="21" t="s">
        <v>240</v>
      </c>
      <c r="G44" s="22" t="s">
        <v>125</v>
      </c>
      <c r="H44" s="22" t="s">
        <v>126</v>
      </c>
      <c r="I44" s="29" t="s">
        <v>127</v>
      </c>
      <c r="J44" s="29"/>
    </row>
    <row r="45" spans="2:10" ht="16.5" customHeight="1">
      <c r="B45" s="18"/>
      <c r="C45" s="28" t="s">
        <v>130</v>
      </c>
      <c r="D45" s="28"/>
      <c r="E45" s="20"/>
      <c r="F45" s="21" t="s">
        <v>131</v>
      </c>
      <c r="G45" s="22" t="s">
        <v>132</v>
      </c>
      <c r="H45" s="22" t="s">
        <v>133</v>
      </c>
      <c r="I45" s="29" t="s">
        <v>134</v>
      </c>
      <c r="J45" s="29"/>
    </row>
    <row r="46" spans="2:10" ht="16.5" customHeight="1">
      <c r="B46" s="23"/>
      <c r="C46" s="30"/>
      <c r="D46" s="30"/>
      <c r="E46" s="19" t="s">
        <v>241</v>
      </c>
      <c r="F46" s="21" t="s">
        <v>242</v>
      </c>
      <c r="G46" s="22" t="s">
        <v>132</v>
      </c>
      <c r="H46" s="22" t="s">
        <v>133</v>
      </c>
      <c r="I46" s="29" t="s">
        <v>134</v>
      </c>
      <c r="J46" s="29"/>
    </row>
    <row r="47" spans="2:10" ht="22.5" customHeight="1">
      <c r="B47" s="18"/>
      <c r="C47" s="28" t="s">
        <v>243</v>
      </c>
      <c r="D47" s="28"/>
      <c r="E47" s="20"/>
      <c r="F47" s="21" t="s">
        <v>244</v>
      </c>
      <c r="G47" s="22" t="s">
        <v>245</v>
      </c>
      <c r="H47" s="22" t="s">
        <v>246</v>
      </c>
      <c r="I47" s="29" t="s">
        <v>247</v>
      </c>
      <c r="J47" s="29"/>
    </row>
    <row r="48" spans="2:10" ht="16.5" customHeight="1">
      <c r="B48" s="23"/>
      <c r="C48" s="30"/>
      <c r="D48" s="30"/>
      <c r="E48" s="19" t="s">
        <v>3</v>
      </c>
      <c r="F48" s="21" t="s">
        <v>12</v>
      </c>
      <c r="G48" s="22" t="s">
        <v>248</v>
      </c>
      <c r="H48" s="22" t="s">
        <v>249</v>
      </c>
      <c r="I48" s="29" t="s">
        <v>250</v>
      </c>
      <c r="J48" s="29"/>
    </row>
    <row r="49" spans="2:10" ht="16.5" customHeight="1">
      <c r="B49" s="23"/>
      <c r="C49" s="30"/>
      <c r="D49" s="30"/>
      <c r="E49" s="19" t="s">
        <v>57</v>
      </c>
      <c r="F49" s="21" t="s">
        <v>58</v>
      </c>
      <c r="G49" s="22" t="s">
        <v>251</v>
      </c>
      <c r="H49" s="22" t="s">
        <v>252</v>
      </c>
      <c r="I49" s="29" t="s">
        <v>253</v>
      </c>
      <c r="J49" s="29"/>
    </row>
    <row r="50" spans="2:10" ht="16.5" customHeight="1">
      <c r="B50" s="23"/>
      <c r="C50" s="30"/>
      <c r="D50" s="30"/>
      <c r="E50" s="19" t="s">
        <v>38</v>
      </c>
      <c r="F50" s="21" t="s">
        <v>7</v>
      </c>
      <c r="G50" s="22" t="s">
        <v>85</v>
      </c>
      <c r="H50" s="22" t="s">
        <v>254</v>
      </c>
      <c r="I50" s="29" t="s">
        <v>255</v>
      </c>
      <c r="J50" s="29"/>
    </row>
    <row r="51" spans="2:10" ht="22.5" customHeight="1">
      <c r="B51" s="23"/>
      <c r="C51" s="30"/>
      <c r="D51" s="30"/>
      <c r="E51" s="19" t="s">
        <v>256</v>
      </c>
      <c r="F51" s="21" t="s">
        <v>257</v>
      </c>
      <c r="G51" s="22" t="s">
        <v>94</v>
      </c>
      <c r="H51" s="22" t="s">
        <v>216</v>
      </c>
      <c r="I51" s="29" t="s">
        <v>20</v>
      </c>
      <c r="J51" s="29"/>
    </row>
    <row r="52" spans="2:10" ht="16.5" customHeight="1">
      <c r="B52" s="18"/>
      <c r="C52" s="28" t="s">
        <v>135</v>
      </c>
      <c r="D52" s="28"/>
      <c r="E52" s="20"/>
      <c r="F52" s="21" t="s">
        <v>136</v>
      </c>
      <c r="G52" s="22" t="s">
        <v>258</v>
      </c>
      <c r="H52" s="22" t="s">
        <v>39</v>
      </c>
      <c r="I52" s="29" t="s">
        <v>259</v>
      </c>
      <c r="J52" s="29"/>
    </row>
    <row r="53" spans="2:10" ht="16.5" customHeight="1">
      <c r="B53" s="23"/>
      <c r="C53" s="30"/>
      <c r="D53" s="30"/>
      <c r="E53" s="19" t="s">
        <v>53</v>
      </c>
      <c r="F53" s="21" t="s">
        <v>54</v>
      </c>
      <c r="G53" s="22" t="s">
        <v>260</v>
      </c>
      <c r="H53" s="22" t="s">
        <v>261</v>
      </c>
      <c r="I53" s="29" t="s">
        <v>262</v>
      </c>
      <c r="J53" s="29"/>
    </row>
    <row r="54" spans="2:10" ht="16.5" customHeight="1">
      <c r="B54" s="23"/>
      <c r="C54" s="30"/>
      <c r="D54" s="30"/>
      <c r="E54" s="19" t="s">
        <v>40</v>
      </c>
      <c r="F54" s="21" t="s">
        <v>41</v>
      </c>
      <c r="G54" s="22" t="s">
        <v>263</v>
      </c>
      <c r="H54" s="22" t="s">
        <v>264</v>
      </c>
      <c r="I54" s="29" t="s">
        <v>265</v>
      </c>
      <c r="J54" s="29"/>
    </row>
    <row r="55" spans="2:10" ht="16.5" customHeight="1">
      <c r="B55" s="18"/>
      <c r="C55" s="28" t="s">
        <v>143</v>
      </c>
      <c r="D55" s="28"/>
      <c r="E55" s="20"/>
      <c r="F55" s="21" t="s">
        <v>13</v>
      </c>
      <c r="G55" s="22" t="s">
        <v>266</v>
      </c>
      <c r="H55" s="22" t="s">
        <v>267</v>
      </c>
      <c r="I55" s="29" t="s">
        <v>268</v>
      </c>
      <c r="J55" s="29"/>
    </row>
    <row r="56" spans="2:10" ht="16.5" customHeight="1">
      <c r="B56" s="23"/>
      <c r="C56" s="30"/>
      <c r="D56" s="30"/>
      <c r="E56" s="19" t="s">
        <v>241</v>
      </c>
      <c r="F56" s="21" t="s">
        <v>242</v>
      </c>
      <c r="G56" s="22" t="s">
        <v>269</v>
      </c>
      <c r="H56" s="22" t="s">
        <v>270</v>
      </c>
      <c r="I56" s="29" t="s">
        <v>271</v>
      </c>
      <c r="J56" s="29"/>
    </row>
    <row r="57" spans="2:10" ht="16.5" customHeight="1">
      <c r="B57" s="23"/>
      <c r="C57" s="30"/>
      <c r="D57" s="30"/>
      <c r="E57" s="19" t="s">
        <v>51</v>
      </c>
      <c r="F57" s="21" t="s">
        <v>52</v>
      </c>
      <c r="G57" s="22" t="s">
        <v>272</v>
      </c>
      <c r="H57" s="22" t="s">
        <v>273</v>
      </c>
      <c r="I57" s="29" t="s">
        <v>274</v>
      </c>
      <c r="J57" s="29"/>
    </row>
    <row r="58" spans="2:10" ht="16.5" customHeight="1">
      <c r="B58" s="23"/>
      <c r="C58" s="30"/>
      <c r="D58" s="30"/>
      <c r="E58" s="19" t="s">
        <v>53</v>
      </c>
      <c r="F58" s="21" t="s">
        <v>54</v>
      </c>
      <c r="G58" s="22" t="s">
        <v>275</v>
      </c>
      <c r="H58" s="22" t="s">
        <v>276</v>
      </c>
      <c r="I58" s="29" t="s">
        <v>277</v>
      </c>
      <c r="J58" s="29"/>
    </row>
    <row r="59" spans="2:10" ht="16.5" customHeight="1">
      <c r="B59" s="23"/>
      <c r="C59" s="30"/>
      <c r="D59" s="30"/>
      <c r="E59" s="19" t="s">
        <v>55</v>
      </c>
      <c r="F59" s="21" t="s">
        <v>56</v>
      </c>
      <c r="G59" s="22" t="s">
        <v>278</v>
      </c>
      <c r="H59" s="22" t="s">
        <v>177</v>
      </c>
      <c r="I59" s="29" t="s">
        <v>279</v>
      </c>
      <c r="J59" s="29"/>
    </row>
    <row r="60" spans="2:10" ht="18" customHeight="1">
      <c r="B60" s="15" t="s">
        <v>280</v>
      </c>
      <c r="C60" s="26"/>
      <c r="D60" s="26"/>
      <c r="E60" s="15"/>
      <c r="F60" s="16" t="s">
        <v>281</v>
      </c>
      <c r="G60" s="17" t="s">
        <v>282</v>
      </c>
      <c r="H60" s="17" t="s">
        <v>20</v>
      </c>
      <c r="I60" s="27" t="s">
        <v>282</v>
      </c>
      <c r="J60" s="27"/>
    </row>
    <row r="61" spans="2:10" ht="16.5" customHeight="1">
      <c r="B61" s="18"/>
      <c r="C61" s="28" t="s">
        <v>283</v>
      </c>
      <c r="D61" s="28"/>
      <c r="E61" s="20"/>
      <c r="F61" s="21" t="s">
        <v>13</v>
      </c>
      <c r="G61" s="22" t="s">
        <v>282</v>
      </c>
      <c r="H61" s="22" t="s">
        <v>20</v>
      </c>
      <c r="I61" s="29" t="s">
        <v>282</v>
      </c>
      <c r="J61" s="29"/>
    </row>
    <row r="62" spans="2:10" ht="16.5" customHeight="1">
      <c r="B62" s="23"/>
      <c r="C62" s="30"/>
      <c r="D62" s="30"/>
      <c r="E62" s="19" t="s">
        <v>284</v>
      </c>
      <c r="F62" s="21" t="s">
        <v>52</v>
      </c>
      <c r="G62" s="22" t="s">
        <v>285</v>
      </c>
      <c r="H62" s="22" t="s">
        <v>286</v>
      </c>
      <c r="I62" s="29" t="s">
        <v>287</v>
      </c>
      <c r="J62" s="29"/>
    </row>
    <row r="63" spans="2:10" ht="16.5" customHeight="1">
      <c r="B63" s="23"/>
      <c r="C63" s="30"/>
      <c r="D63" s="30"/>
      <c r="E63" s="19" t="s">
        <v>288</v>
      </c>
      <c r="F63" s="21" t="s">
        <v>52</v>
      </c>
      <c r="G63" s="22" t="s">
        <v>289</v>
      </c>
      <c r="H63" s="22" t="s">
        <v>290</v>
      </c>
      <c r="I63" s="29" t="s">
        <v>291</v>
      </c>
      <c r="J63" s="29"/>
    </row>
    <row r="64" spans="2:10" ht="16.5" customHeight="1">
      <c r="B64" s="23"/>
      <c r="C64" s="30"/>
      <c r="D64" s="30"/>
      <c r="E64" s="19" t="s">
        <v>292</v>
      </c>
      <c r="F64" s="21" t="s">
        <v>54</v>
      </c>
      <c r="G64" s="22" t="s">
        <v>293</v>
      </c>
      <c r="H64" s="22" t="s">
        <v>294</v>
      </c>
      <c r="I64" s="29" t="s">
        <v>295</v>
      </c>
      <c r="J64" s="29"/>
    </row>
    <row r="65" spans="2:10" ht="16.5" customHeight="1">
      <c r="B65" s="23"/>
      <c r="C65" s="30"/>
      <c r="D65" s="30"/>
      <c r="E65" s="19" t="s">
        <v>296</v>
      </c>
      <c r="F65" s="21" t="s">
        <v>54</v>
      </c>
      <c r="G65" s="22" t="s">
        <v>297</v>
      </c>
      <c r="H65" s="22" t="s">
        <v>298</v>
      </c>
      <c r="I65" s="29" t="s">
        <v>299</v>
      </c>
      <c r="J65" s="29"/>
    </row>
    <row r="66" spans="2:10" ht="16.5" customHeight="1">
      <c r="B66" s="23"/>
      <c r="C66" s="30"/>
      <c r="D66" s="30"/>
      <c r="E66" s="19" t="s">
        <v>300</v>
      </c>
      <c r="F66" s="21" t="s">
        <v>56</v>
      </c>
      <c r="G66" s="22" t="s">
        <v>301</v>
      </c>
      <c r="H66" s="22" t="s">
        <v>302</v>
      </c>
      <c r="I66" s="29" t="s">
        <v>230</v>
      </c>
      <c r="J66" s="29"/>
    </row>
    <row r="67" spans="2:10" ht="16.5" customHeight="1">
      <c r="B67" s="23"/>
      <c r="C67" s="30"/>
      <c r="D67" s="30"/>
      <c r="E67" s="19" t="s">
        <v>303</v>
      </c>
      <c r="F67" s="21" t="s">
        <v>56</v>
      </c>
      <c r="G67" s="22" t="s">
        <v>304</v>
      </c>
      <c r="H67" s="22" t="s">
        <v>305</v>
      </c>
      <c r="I67" s="29" t="s">
        <v>306</v>
      </c>
      <c r="J67" s="29"/>
    </row>
    <row r="68" spans="2:10" ht="16.5" customHeight="1">
      <c r="B68" s="23"/>
      <c r="C68" s="30"/>
      <c r="D68" s="30"/>
      <c r="E68" s="19" t="s">
        <v>307</v>
      </c>
      <c r="F68" s="21" t="s">
        <v>50</v>
      </c>
      <c r="G68" s="22" t="s">
        <v>308</v>
      </c>
      <c r="H68" s="22" t="s">
        <v>309</v>
      </c>
      <c r="I68" s="29" t="s">
        <v>310</v>
      </c>
      <c r="J68" s="29"/>
    </row>
    <row r="69" spans="2:10" ht="16.5" customHeight="1">
      <c r="B69" s="23"/>
      <c r="C69" s="30"/>
      <c r="D69" s="30"/>
      <c r="E69" s="19" t="s">
        <v>311</v>
      </c>
      <c r="F69" s="21" t="s">
        <v>50</v>
      </c>
      <c r="G69" s="22" t="s">
        <v>312</v>
      </c>
      <c r="H69" s="22" t="s">
        <v>313</v>
      </c>
      <c r="I69" s="29" t="s">
        <v>314</v>
      </c>
      <c r="J69" s="29"/>
    </row>
    <row r="70" spans="2:10" ht="18" customHeight="1">
      <c r="B70" s="15" t="s">
        <v>63</v>
      </c>
      <c r="C70" s="26"/>
      <c r="D70" s="26"/>
      <c r="E70" s="15"/>
      <c r="F70" s="16" t="s">
        <v>64</v>
      </c>
      <c r="G70" s="17" t="s">
        <v>65</v>
      </c>
      <c r="H70" s="17" t="s">
        <v>20</v>
      </c>
      <c r="I70" s="27" t="s">
        <v>65</v>
      </c>
      <c r="J70" s="27"/>
    </row>
    <row r="71" spans="2:10" ht="16.5" customHeight="1">
      <c r="B71" s="18"/>
      <c r="C71" s="28" t="s">
        <v>315</v>
      </c>
      <c r="D71" s="28"/>
      <c r="E71" s="20"/>
      <c r="F71" s="21" t="s">
        <v>316</v>
      </c>
      <c r="G71" s="22" t="s">
        <v>317</v>
      </c>
      <c r="H71" s="22" t="s">
        <v>318</v>
      </c>
      <c r="I71" s="29" t="s">
        <v>319</v>
      </c>
      <c r="J71" s="29"/>
    </row>
    <row r="72" spans="2:10" ht="16.5" customHeight="1">
      <c r="B72" s="23"/>
      <c r="C72" s="30"/>
      <c r="D72" s="30"/>
      <c r="E72" s="19" t="s">
        <v>51</v>
      </c>
      <c r="F72" s="21" t="s">
        <v>52</v>
      </c>
      <c r="G72" s="22" t="s">
        <v>320</v>
      </c>
      <c r="H72" s="22" t="s">
        <v>318</v>
      </c>
      <c r="I72" s="29" t="s">
        <v>321</v>
      </c>
      <c r="J72" s="29"/>
    </row>
    <row r="73" spans="2:10" ht="16.5" customHeight="1">
      <c r="B73" s="23"/>
      <c r="C73" s="30"/>
      <c r="D73" s="30"/>
      <c r="E73" s="19" t="s">
        <v>42</v>
      </c>
      <c r="F73" s="21" t="s">
        <v>43</v>
      </c>
      <c r="G73" s="22" t="s">
        <v>85</v>
      </c>
      <c r="H73" s="22" t="s">
        <v>322</v>
      </c>
      <c r="I73" s="29" t="s">
        <v>323</v>
      </c>
      <c r="J73" s="29"/>
    </row>
    <row r="74" spans="2:10" ht="16.5" customHeight="1">
      <c r="B74" s="23"/>
      <c r="C74" s="30"/>
      <c r="D74" s="30"/>
      <c r="E74" s="19" t="s">
        <v>202</v>
      </c>
      <c r="F74" s="21" t="s">
        <v>203</v>
      </c>
      <c r="G74" s="22" t="s">
        <v>20</v>
      </c>
      <c r="H74" s="22" t="s">
        <v>324</v>
      </c>
      <c r="I74" s="29" t="s">
        <v>324</v>
      </c>
      <c r="J74" s="29"/>
    </row>
    <row r="75" spans="2:10" ht="16.5" customHeight="1">
      <c r="B75" s="18"/>
      <c r="C75" s="28" t="s">
        <v>66</v>
      </c>
      <c r="D75" s="28"/>
      <c r="E75" s="20"/>
      <c r="F75" s="21" t="s">
        <v>67</v>
      </c>
      <c r="G75" s="22" t="s">
        <v>68</v>
      </c>
      <c r="H75" s="22" t="s">
        <v>325</v>
      </c>
      <c r="I75" s="29" t="s">
        <v>326</v>
      </c>
      <c r="J75" s="29"/>
    </row>
    <row r="76" spans="2:10" ht="16.5" customHeight="1">
      <c r="B76" s="23"/>
      <c r="C76" s="30"/>
      <c r="D76" s="30"/>
      <c r="E76" s="19" t="s">
        <v>51</v>
      </c>
      <c r="F76" s="21" t="s">
        <v>52</v>
      </c>
      <c r="G76" s="22" t="s">
        <v>69</v>
      </c>
      <c r="H76" s="22" t="s">
        <v>327</v>
      </c>
      <c r="I76" s="29" t="s">
        <v>328</v>
      </c>
      <c r="J76" s="29"/>
    </row>
    <row r="77" spans="2:10" ht="16.5" customHeight="1">
      <c r="B77" s="23"/>
      <c r="C77" s="30"/>
      <c r="D77" s="30"/>
      <c r="E77" s="19" t="s">
        <v>53</v>
      </c>
      <c r="F77" s="21" t="s">
        <v>54</v>
      </c>
      <c r="G77" s="22" t="s">
        <v>329</v>
      </c>
      <c r="H77" s="22" t="s">
        <v>86</v>
      </c>
      <c r="I77" s="29" t="s">
        <v>330</v>
      </c>
      <c r="J77" s="29"/>
    </row>
    <row r="78" spans="2:10" ht="18" customHeight="1">
      <c r="B78" s="15" t="s">
        <v>70</v>
      </c>
      <c r="C78" s="26"/>
      <c r="D78" s="26"/>
      <c r="E78" s="15"/>
      <c r="F78" s="16" t="s">
        <v>71</v>
      </c>
      <c r="G78" s="17" t="s">
        <v>113</v>
      </c>
      <c r="H78" s="17" t="s">
        <v>20</v>
      </c>
      <c r="I78" s="27" t="s">
        <v>113</v>
      </c>
      <c r="J78" s="27"/>
    </row>
    <row r="79" spans="2:10" ht="16.5" customHeight="1">
      <c r="B79" s="18"/>
      <c r="C79" s="28" t="s">
        <v>72</v>
      </c>
      <c r="D79" s="28"/>
      <c r="E79" s="20"/>
      <c r="F79" s="21" t="s">
        <v>73</v>
      </c>
      <c r="G79" s="22" t="s">
        <v>114</v>
      </c>
      <c r="H79" s="22" t="s">
        <v>39</v>
      </c>
      <c r="I79" s="29" t="s">
        <v>331</v>
      </c>
      <c r="J79" s="29"/>
    </row>
    <row r="80" spans="2:10" ht="16.5" customHeight="1">
      <c r="B80" s="23"/>
      <c r="C80" s="30"/>
      <c r="D80" s="30"/>
      <c r="E80" s="19" t="s">
        <v>40</v>
      </c>
      <c r="F80" s="21" t="s">
        <v>41</v>
      </c>
      <c r="G80" s="22" t="s">
        <v>20</v>
      </c>
      <c r="H80" s="22" t="s">
        <v>39</v>
      </c>
      <c r="I80" s="29" t="s">
        <v>39</v>
      </c>
      <c r="J80" s="29"/>
    </row>
    <row r="81" spans="2:10" ht="16.5" customHeight="1">
      <c r="B81" s="18"/>
      <c r="C81" s="28" t="s">
        <v>74</v>
      </c>
      <c r="D81" s="28"/>
      <c r="E81" s="20"/>
      <c r="F81" s="21" t="s">
        <v>13</v>
      </c>
      <c r="G81" s="22" t="s">
        <v>75</v>
      </c>
      <c r="H81" s="22" t="s">
        <v>35</v>
      </c>
      <c r="I81" s="29" t="s">
        <v>332</v>
      </c>
      <c r="J81" s="29"/>
    </row>
    <row r="82" spans="2:10" ht="16.5" customHeight="1">
      <c r="B82" s="23"/>
      <c r="C82" s="30"/>
      <c r="D82" s="30"/>
      <c r="E82" s="19" t="s">
        <v>51</v>
      </c>
      <c r="F82" s="21" t="s">
        <v>52</v>
      </c>
      <c r="G82" s="22" t="s">
        <v>76</v>
      </c>
      <c r="H82" s="22" t="s">
        <v>35</v>
      </c>
      <c r="I82" s="29" t="s">
        <v>333</v>
      </c>
      <c r="J82" s="29"/>
    </row>
    <row r="83" spans="2:10" ht="16.5" customHeight="1">
      <c r="B83" s="15" t="s">
        <v>77</v>
      </c>
      <c r="C83" s="26"/>
      <c r="D83" s="26"/>
      <c r="E83" s="15"/>
      <c r="F83" s="16" t="s">
        <v>78</v>
      </c>
      <c r="G83" s="17" t="s">
        <v>79</v>
      </c>
      <c r="H83" s="17" t="s">
        <v>20</v>
      </c>
      <c r="I83" s="27" t="s">
        <v>79</v>
      </c>
      <c r="J83" s="27"/>
    </row>
    <row r="84" spans="2:10" ht="16.5" customHeight="1">
      <c r="B84" s="18"/>
      <c r="C84" s="28" t="s">
        <v>80</v>
      </c>
      <c r="D84" s="28"/>
      <c r="E84" s="20"/>
      <c r="F84" s="21" t="s">
        <v>81</v>
      </c>
      <c r="G84" s="22" t="s">
        <v>82</v>
      </c>
      <c r="H84" s="22" t="s">
        <v>20</v>
      </c>
      <c r="I84" s="29" t="s">
        <v>82</v>
      </c>
      <c r="J84" s="29"/>
    </row>
    <row r="85" spans="2:10" ht="16.5" customHeight="1">
      <c r="B85" s="23"/>
      <c r="C85" s="30"/>
      <c r="D85" s="30"/>
      <c r="E85" s="19" t="s">
        <v>53</v>
      </c>
      <c r="F85" s="21" t="s">
        <v>54</v>
      </c>
      <c r="G85" s="22" t="s">
        <v>334</v>
      </c>
      <c r="H85" s="22" t="s">
        <v>324</v>
      </c>
      <c r="I85" s="29" t="s">
        <v>335</v>
      </c>
      <c r="J85" s="29"/>
    </row>
    <row r="86" spans="2:10" ht="16.5" customHeight="1">
      <c r="B86" s="23"/>
      <c r="C86" s="30"/>
      <c r="D86" s="30"/>
      <c r="E86" s="19" t="s">
        <v>55</v>
      </c>
      <c r="F86" s="21" t="s">
        <v>56</v>
      </c>
      <c r="G86" s="22" t="s">
        <v>336</v>
      </c>
      <c r="H86" s="22" t="s">
        <v>322</v>
      </c>
      <c r="I86" s="29" t="s">
        <v>337</v>
      </c>
      <c r="J86" s="29"/>
    </row>
    <row r="87" spans="2:10" ht="20.25" customHeight="1">
      <c r="B87" s="49" t="s">
        <v>21</v>
      </c>
      <c r="C87" s="49"/>
      <c r="D87" s="49"/>
      <c r="E87" s="49"/>
      <c r="F87" s="48"/>
      <c r="G87" s="4" t="s">
        <v>116</v>
      </c>
      <c r="H87" s="4" t="s">
        <v>121</v>
      </c>
      <c r="I87" s="31" t="s">
        <v>338</v>
      </c>
      <c r="J87" s="31"/>
    </row>
    <row r="88" spans="2:10" ht="12.75">
      <c r="B88" s="24"/>
      <c r="C88" s="24"/>
      <c r="D88" s="37"/>
      <c r="E88" s="37"/>
      <c r="F88" s="8" t="s">
        <v>2</v>
      </c>
      <c r="G88" s="6"/>
      <c r="H88" s="6"/>
      <c r="I88" s="39"/>
      <c r="J88" s="39"/>
    </row>
    <row r="89" spans="2:10" ht="12.75">
      <c r="B89" s="24"/>
      <c r="C89" s="24"/>
      <c r="D89" s="37"/>
      <c r="E89" s="37"/>
      <c r="F89" s="5" t="s">
        <v>24</v>
      </c>
      <c r="G89" s="7">
        <v>16469735.08</v>
      </c>
      <c r="H89" s="7">
        <v>32925</v>
      </c>
      <c r="I89" s="38">
        <f>G89+H89</f>
        <v>16502660.08</v>
      </c>
      <c r="J89" s="38"/>
    </row>
    <row r="90" spans="2:10" ht="12.75">
      <c r="B90" s="24"/>
      <c r="C90" s="24"/>
      <c r="D90" s="37"/>
      <c r="E90" s="37"/>
      <c r="F90" s="3" t="s">
        <v>25</v>
      </c>
      <c r="G90" s="6">
        <v>7420439</v>
      </c>
      <c r="H90" s="6">
        <v>3356</v>
      </c>
      <c r="I90" s="39">
        <f aca="true" t="shared" si="0" ref="I90:I99">G90+H90</f>
        <v>7423795</v>
      </c>
      <c r="J90" s="39"/>
    </row>
    <row r="91" spans="2:10" ht="12.75">
      <c r="B91" s="24"/>
      <c r="C91" s="24"/>
      <c r="D91" s="37"/>
      <c r="E91" s="37"/>
      <c r="F91" s="3" t="s">
        <v>83</v>
      </c>
      <c r="G91" s="6">
        <v>3911651.08</v>
      </c>
      <c r="H91" s="6">
        <v>17313</v>
      </c>
      <c r="I91" s="39">
        <f t="shared" si="0"/>
        <v>3928964.08</v>
      </c>
      <c r="J91" s="39"/>
    </row>
    <row r="92" spans="2:10" ht="12.75">
      <c r="B92" s="24"/>
      <c r="C92" s="24"/>
      <c r="D92" s="37"/>
      <c r="E92" s="37"/>
      <c r="F92" s="3" t="s">
        <v>26</v>
      </c>
      <c r="G92" s="6">
        <v>706400</v>
      </c>
      <c r="H92" s="6">
        <v>0</v>
      </c>
      <c r="I92" s="39">
        <f t="shared" si="0"/>
        <v>706400</v>
      </c>
      <c r="J92" s="39"/>
    </row>
    <row r="93" spans="2:10" ht="12.75">
      <c r="B93" s="24"/>
      <c r="C93" s="24"/>
      <c r="D93" s="37"/>
      <c r="E93" s="37"/>
      <c r="F93" s="3" t="s">
        <v>32</v>
      </c>
      <c r="G93" s="6">
        <v>4033498</v>
      </c>
      <c r="H93" s="6">
        <v>12256</v>
      </c>
      <c r="I93" s="39">
        <f t="shared" si="0"/>
        <v>4045754</v>
      </c>
      <c r="J93" s="39"/>
    </row>
    <row r="94" spans="2:10" ht="12.75">
      <c r="B94" s="24"/>
      <c r="C94" s="24"/>
      <c r="D94" s="37"/>
      <c r="E94" s="37"/>
      <c r="F94" s="3" t="s">
        <v>30</v>
      </c>
      <c r="G94" s="6">
        <v>263223</v>
      </c>
      <c r="H94" s="6">
        <v>0</v>
      </c>
      <c r="I94" s="39">
        <f t="shared" si="0"/>
        <v>263223</v>
      </c>
      <c r="J94" s="39"/>
    </row>
    <row r="95" spans="2:10" ht="12.75">
      <c r="B95" s="24"/>
      <c r="C95" s="24"/>
      <c r="D95" s="37"/>
      <c r="E95" s="37"/>
      <c r="F95" s="3" t="s">
        <v>27</v>
      </c>
      <c r="G95" s="6">
        <v>22640</v>
      </c>
      <c r="H95" s="6">
        <v>0</v>
      </c>
      <c r="I95" s="39">
        <f t="shared" si="0"/>
        <v>22640</v>
      </c>
      <c r="J95" s="39"/>
    </row>
    <row r="96" spans="2:10" ht="12.75">
      <c r="B96" s="24"/>
      <c r="C96" s="24"/>
      <c r="D96" s="37"/>
      <c r="E96" s="37"/>
      <c r="F96" s="3" t="s">
        <v>28</v>
      </c>
      <c r="G96" s="6">
        <v>111884</v>
      </c>
      <c r="H96" s="6">
        <v>0</v>
      </c>
      <c r="I96" s="39">
        <f t="shared" si="0"/>
        <v>111884</v>
      </c>
      <c r="J96" s="39"/>
    </row>
    <row r="97" spans="2:10" ht="12.75">
      <c r="B97" s="24"/>
      <c r="C97" s="24"/>
      <c r="D97" s="37"/>
      <c r="E97" s="37"/>
      <c r="F97" s="5" t="s">
        <v>29</v>
      </c>
      <c r="G97" s="7">
        <v>3327643</v>
      </c>
      <c r="H97" s="7">
        <v>0</v>
      </c>
      <c r="I97" s="38">
        <f t="shared" si="0"/>
        <v>3327643</v>
      </c>
      <c r="J97" s="38"/>
    </row>
    <row r="98" spans="2:10" ht="12.75">
      <c r="B98" s="24"/>
      <c r="C98" s="24"/>
      <c r="D98" s="37"/>
      <c r="E98" s="37"/>
      <c r="F98" s="3" t="s">
        <v>84</v>
      </c>
      <c r="G98" s="6"/>
      <c r="H98" s="6"/>
      <c r="I98" s="39"/>
      <c r="J98" s="39"/>
    </row>
    <row r="99" spans="2:10" ht="12.75">
      <c r="B99" s="24"/>
      <c r="C99" s="24"/>
      <c r="D99" s="37"/>
      <c r="E99" s="37"/>
      <c r="F99" s="3" t="s">
        <v>31</v>
      </c>
      <c r="G99" s="6">
        <v>2257696</v>
      </c>
      <c r="H99" s="6">
        <v>0</v>
      </c>
      <c r="I99" s="39">
        <f t="shared" si="0"/>
        <v>2257696</v>
      </c>
      <c r="J99" s="39"/>
    </row>
  </sheetData>
  <sheetProtection/>
  <mergeCells count="197">
    <mergeCell ref="I95:J95"/>
    <mergeCell ref="I96:J96"/>
    <mergeCell ref="I97:J97"/>
    <mergeCell ref="I98:J98"/>
    <mergeCell ref="I99:J99"/>
    <mergeCell ref="I89:J89"/>
    <mergeCell ref="I90:J90"/>
    <mergeCell ref="I91:J91"/>
    <mergeCell ref="I92:J92"/>
    <mergeCell ref="I93:J93"/>
    <mergeCell ref="I94:J94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6:D56"/>
    <mergeCell ref="I56:J56"/>
    <mergeCell ref="C53:D53"/>
    <mergeCell ref="I53:J53"/>
    <mergeCell ref="C54:D54"/>
    <mergeCell ref="I54:J54"/>
    <mergeCell ref="C55:D55"/>
    <mergeCell ref="I55:J55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B87:F87"/>
    <mergeCell ref="I87:J87"/>
    <mergeCell ref="C84:D84"/>
    <mergeCell ref="I84:J84"/>
    <mergeCell ref="C85:D85"/>
    <mergeCell ref="I85:J85"/>
    <mergeCell ref="C86:D86"/>
    <mergeCell ref="I86:J86"/>
    <mergeCell ref="I88:J8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&amp;R&amp;"Arial,Pogrubiony"&amp;11Załącznik Nr 2&amp;"Arial,Normalny"&amp;10 do Zarządzenia Nr 228/2013
Burmistrza Miasta Radziejów z dnia 17 października 2013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57421875" style="25" customWidth="1"/>
    <col min="2" max="2" width="9.00390625" style="25" customWidth="1"/>
    <col min="3" max="3" width="7.7109375" style="25" customWidth="1"/>
    <col min="4" max="4" width="12.421875" style="25" customWidth="1"/>
    <col min="5" max="5" width="14.7109375" style="25" customWidth="1"/>
    <col min="6" max="6" width="12.57421875" style="25" customWidth="1"/>
    <col min="7" max="7" width="12.7109375" style="25" customWidth="1"/>
    <col min="8" max="8" width="11.57421875" style="25" customWidth="1"/>
    <col min="9" max="24" width="9.140625" style="50" customWidth="1"/>
    <col min="25" max="16384" width="9.140625" style="25" customWidth="1"/>
  </cols>
  <sheetData>
    <row r="1" spans="1:8" ht="57.75" customHeight="1">
      <c r="A1" s="40" t="s">
        <v>339</v>
      </c>
      <c r="B1" s="40"/>
      <c r="C1" s="40"/>
      <c r="D1" s="40"/>
      <c r="E1" s="40"/>
      <c r="F1" s="40"/>
      <c r="G1" s="40"/>
      <c r="H1" s="40"/>
    </row>
    <row r="2" spans="1:8" ht="10.5" customHeight="1">
      <c r="A2" s="9"/>
      <c r="B2" s="9"/>
      <c r="C2" s="9"/>
      <c r="D2" s="9"/>
      <c r="E2" s="9"/>
      <c r="F2" s="9"/>
      <c r="H2" s="1" t="s">
        <v>4</v>
      </c>
    </row>
    <row r="3" spans="1:8" ht="12.75" customHeight="1">
      <c r="A3" s="42" t="s">
        <v>0</v>
      </c>
      <c r="B3" s="42" t="s">
        <v>1</v>
      </c>
      <c r="C3" s="42" t="s">
        <v>99</v>
      </c>
      <c r="D3" s="41" t="s">
        <v>340</v>
      </c>
      <c r="E3" s="41" t="s">
        <v>96</v>
      </c>
      <c r="F3" s="41" t="s">
        <v>84</v>
      </c>
      <c r="G3" s="41"/>
      <c r="H3" s="41"/>
    </row>
    <row r="4" spans="1:8" ht="12.75" customHeight="1">
      <c r="A4" s="42"/>
      <c r="B4" s="42"/>
      <c r="C4" s="42"/>
      <c r="D4" s="41"/>
      <c r="E4" s="41"/>
      <c r="F4" s="41" t="s">
        <v>97</v>
      </c>
      <c r="G4" s="10" t="s">
        <v>2</v>
      </c>
      <c r="H4" s="41" t="s">
        <v>98</v>
      </c>
    </row>
    <row r="5" spans="1:8" ht="33.75">
      <c r="A5" s="42"/>
      <c r="B5" s="42"/>
      <c r="C5" s="42"/>
      <c r="D5" s="41"/>
      <c r="E5" s="41"/>
      <c r="F5" s="41"/>
      <c r="G5" s="2" t="s">
        <v>341</v>
      </c>
      <c r="H5" s="41"/>
    </row>
    <row r="6" spans="1:8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10</v>
      </c>
    </row>
    <row r="7" spans="1:8" ht="18" customHeight="1">
      <c r="A7" s="51" t="s">
        <v>342</v>
      </c>
      <c r="B7" s="51" t="s">
        <v>343</v>
      </c>
      <c r="C7" s="52"/>
      <c r="D7" s="53">
        <f>SUM(D8:D11)</f>
        <v>9959.08</v>
      </c>
      <c r="E7" s="53">
        <f>SUM(E8:E11)</f>
        <v>9959.08</v>
      </c>
      <c r="F7" s="53">
        <f>SUM(F8:F11)</f>
        <v>9959.08</v>
      </c>
      <c r="G7" s="53">
        <f>SUM(G8:G11)</f>
        <v>0</v>
      </c>
      <c r="H7" s="53">
        <f>SUM(H8:H11)</f>
        <v>0</v>
      </c>
    </row>
    <row r="8" spans="1:24" s="58" customFormat="1" ht="18" customHeight="1">
      <c r="A8" s="54"/>
      <c r="B8" s="55"/>
      <c r="C8" s="55">
        <v>2010</v>
      </c>
      <c r="D8" s="56">
        <v>9959.08</v>
      </c>
      <c r="E8" s="56"/>
      <c r="F8" s="56"/>
      <c r="G8" s="56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s="58" customFormat="1" ht="18" customHeight="1">
      <c r="A9" s="54"/>
      <c r="B9" s="55"/>
      <c r="C9" s="55">
        <v>4210</v>
      </c>
      <c r="D9" s="56"/>
      <c r="E9" s="56">
        <v>109.78</v>
      </c>
      <c r="F9" s="56">
        <v>109.78</v>
      </c>
      <c r="G9" s="56">
        <v>0</v>
      </c>
      <c r="H9" s="56">
        <v>0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58" customFormat="1" ht="18" customHeight="1">
      <c r="A10" s="54"/>
      <c r="B10" s="55"/>
      <c r="C10" s="55">
        <v>4300</v>
      </c>
      <c r="D10" s="56"/>
      <c r="E10" s="56">
        <v>85.5</v>
      </c>
      <c r="F10" s="56">
        <v>85.5</v>
      </c>
      <c r="G10" s="56">
        <v>0</v>
      </c>
      <c r="H10" s="56">
        <v>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s="58" customFormat="1" ht="18" customHeight="1">
      <c r="A11" s="54"/>
      <c r="B11" s="55"/>
      <c r="C11" s="55">
        <v>4430</v>
      </c>
      <c r="D11" s="56"/>
      <c r="E11" s="56">
        <v>9763.8</v>
      </c>
      <c r="F11" s="56">
        <v>9763.8</v>
      </c>
      <c r="G11" s="56">
        <v>0</v>
      </c>
      <c r="H11" s="56">
        <v>0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8" ht="18" customHeight="1">
      <c r="A12" s="59">
        <v>750</v>
      </c>
      <c r="B12" s="52"/>
      <c r="C12" s="52"/>
      <c r="D12" s="53">
        <f>SUM(D13)</f>
        <v>80700</v>
      </c>
      <c r="E12" s="53">
        <f>SUM(E13)</f>
        <v>80700</v>
      </c>
      <c r="F12" s="53">
        <f>SUM(F13)</f>
        <v>80700</v>
      </c>
      <c r="G12" s="53">
        <f>SUM(G13)</f>
        <v>80700</v>
      </c>
      <c r="H12" s="53">
        <f>SUM(H13)</f>
        <v>0</v>
      </c>
    </row>
    <row r="13" spans="1:24" s="63" customFormat="1" ht="18" customHeight="1">
      <c r="A13" s="60"/>
      <c r="B13" s="61">
        <v>75011</v>
      </c>
      <c r="C13" s="61"/>
      <c r="D13" s="62">
        <f>SUM(D14:D18)</f>
        <v>80700</v>
      </c>
      <c r="E13" s="62">
        <f>SUM(E14:E18)</f>
        <v>80700</v>
      </c>
      <c r="F13" s="62">
        <f>SUM(F14:F18)</f>
        <v>80700</v>
      </c>
      <c r="G13" s="62">
        <f>SUM(G14:G18)</f>
        <v>80700</v>
      </c>
      <c r="H13" s="62">
        <f>SUM(H14:H18)</f>
        <v>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63" customFormat="1" ht="18" customHeight="1">
      <c r="A14" s="60"/>
      <c r="B14" s="61"/>
      <c r="C14" s="61">
        <v>2010</v>
      </c>
      <c r="D14" s="62">
        <v>80700</v>
      </c>
      <c r="E14" s="62"/>
      <c r="F14" s="62"/>
      <c r="G14" s="62"/>
      <c r="H14" s="62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s="63" customFormat="1" ht="18" customHeight="1">
      <c r="A15" s="60"/>
      <c r="B15" s="61"/>
      <c r="C15" s="61">
        <v>4010</v>
      </c>
      <c r="D15" s="62"/>
      <c r="E15" s="62">
        <v>62068</v>
      </c>
      <c r="F15" s="62">
        <v>62068</v>
      </c>
      <c r="G15" s="62">
        <v>62068</v>
      </c>
      <c r="H15" s="62">
        <v>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s="63" customFormat="1" ht="18" customHeight="1">
      <c r="A16" s="60"/>
      <c r="B16" s="61"/>
      <c r="C16" s="61">
        <v>4040</v>
      </c>
      <c r="D16" s="62"/>
      <c r="E16" s="88">
        <v>5395</v>
      </c>
      <c r="F16" s="88">
        <v>5395</v>
      </c>
      <c r="G16" s="88">
        <v>5395</v>
      </c>
      <c r="H16" s="89">
        <v>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s="63" customFormat="1" ht="18" customHeight="1">
      <c r="A17" s="60"/>
      <c r="B17" s="61"/>
      <c r="C17" s="61">
        <v>4110</v>
      </c>
      <c r="D17" s="62"/>
      <c r="E17" s="62">
        <v>11586</v>
      </c>
      <c r="F17" s="62">
        <v>11586</v>
      </c>
      <c r="G17" s="62">
        <v>11586</v>
      </c>
      <c r="H17" s="62">
        <v>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63" customFormat="1" ht="18" customHeight="1">
      <c r="A18" s="60"/>
      <c r="B18" s="61"/>
      <c r="C18" s="61">
        <v>4120</v>
      </c>
      <c r="D18" s="62"/>
      <c r="E18" s="62">
        <v>1651</v>
      </c>
      <c r="F18" s="62">
        <v>1651</v>
      </c>
      <c r="G18" s="62">
        <v>1651</v>
      </c>
      <c r="H18" s="62">
        <v>0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63" customFormat="1" ht="18" customHeight="1">
      <c r="A19" s="64">
        <v>751</v>
      </c>
      <c r="B19" s="65"/>
      <c r="C19" s="65"/>
      <c r="D19" s="66">
        <f>D20</f>
        <v>1150</v>
      </c>
      <c r="E19" s="66">
        <f>E20</f>
        <v>1150</v>
      </c>
      <c r="F19" s="66">
        <f>F20</f>
        <v>1150</v>
      </c>
      <c r="G19" s="66">
        <f>G20</f>
        <v>1150</v>
      </c>
      <c r="H19" s="66">
        <f>H20</f>
        <v>0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s="63" customFormat="1" ht="18" customHeight="1">
      <c r="A20" s="60"/>
      <c r="B20" s="61">
        <v>75101</v>
      </c>
      <c r="C20" s="61"/>
      <c r="D20" s="62">
        <v>1150</v>
      </c>
      <c r="E20" s="62">
        <f>SUM(E22:E24)</f>
        <v>1150</v>
      </c>
      <c r="F20" s="62">
        <f>SUM(F22:F24)</f>
        <v>1150</v>
      </c>
      <c r="G20" s="62">
        <f>SUM(G22:G24)</f>
        <v>1150</v>
      </c>
      <c r="H20" s="62">
        <f>SUM(H22:H24)</f>
        <v>0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s="63" customFormat="1" ht="18" customHeight="1">
      <c r="A21" s="60"/>
      <c r="B21" s="61"/>
      <c r="C21" s="61">
        <v>2010</v>
      </c>
      <c r="D21" s="62">
        <v>1150</v>
      </c>
      <c r="E21" s="62"/>
      <c r="F21" s="62"/>
      <c r="G21" s="62"/>
      <c r="H21" s="62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s="63" customFormat="1" ht="18" customHeight="1">
      <c r="A22" s="60"/>
      <c r="B22" s="61"/>
      <c r="C22" s="61" t="s">
        <v>51</v>
      </c>
      <c r="D22" s="62"/>
      <c r="E22" s="62">
        <v>960</v>
      </c>
      <c r="F22" s="62">
        <v>960</v>
      </c>
      <c r="G22" s="62">
        <v>960</v>
      </c>
      <c r="H22" s="62">
        <v>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s="63" customFormat="1" ht="18" customHeight="1">
      <c r="A23" s="60"/>
      <c r="B23" s="61"/>
      <c r="C23" s="61">
        <v>4110</v>
      </c>
      <c r="D23" s="62"/>
      <c r="E23" s="62">
        <v>166</v>
      </c>
      <c r="F23" s="62">
        <v>166</v>
      </c>
      <c r="G23" s="62">
        <v>166</v>
      </c>
      <c r="H23" s="62">
        <v>0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s="63" customFormat="1" ht="18" customHeight="1">
      <c r="A24" s="60"/>
      <c r="B24" s="61"/>
      <c r="C24" s="61">
        <v>4120</v>
      </c>
      <c r="D24" s="62"/>
      <c r="E24" s="62">
        <v>24</v>
      </c>
      <c r="F24" s="62">
        <v>24</v>
      </c>
      <c r="G24" s="62">
        <v>24</v>
      </c>
      <c r="H24" s="6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s="63" customFormat="1" ht="12.75" customHeight="1" hidden="1">
      <c r="A25" s="60"/>
      <c r="B25" s="61"/>
      <c r="C25" s="61"/>
      <c r="D25" s="62"/>
      <c r="E25" s="62"/>
      <c r="F25" s="62"/>
      <c r="G25" s="62"/>
      <c r="H25" s="62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s="70" customFormat="1" ht="18" customHeight="1">
      <c r="A26" s="67">
        <v>852</v>
      </c>
      <c r="B26" s="68"/>
      <c r="C26" s="68"/>
      <c r="D26" s="66">
        <f>SUM(D27,D40,D37,D44)</f>
        <v>3156062</v>
      </c>
      <c r="E26" s="66">
        <f>SUM(E27,E40,E37,E44)</f>
        <v>3156062</v>
      </c>
      <c r="F26" s="66">
        <f>SUM(F27,F40,F37,F44)</f>
        <v>3156062</v>
      </c>
      <c r="G26" s="66">
        <f>SUM(G27,G40,G37,G44)</f>
        <v>247572</v>
      </c>
      <c r="H26" s="66">
        <f>SUM(H27,H40,H37,H44)</f>
        <v>0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s="63" customFormat="1" ht="18" customHeight="1">
      <c r="A27" s="71"/>
      <c r="B27" s="61" t="s">
        <v>344</v>
      </c>
      <c r="C27" s="61"/>
      <c r="D27" s="62">
        <f>SUM(D28:D36)</f>
        <v>2990600</v>
      </c>
      <c r="E27" s="62">
        <f>SUM(E28:E36)</f>
        <v>2990600</v>
      </c>
      <c r="F27" s="62">
        <f>SUM(F28:F36)</f>
        <v>2990600</v>
      </c>
      <c r="G27" s="62">
        <f>SUM(G28:G36)</f>
        <v>211710</v>
      </c>
      <c r="H27" s="62">
        <f>SUM(H28:H36)</f>
        <v>0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s="73" customFormat="1" ht="18" customHeight="1">
      <c r="A28" s="12"/>
      <c r="B28" s="60"/>
      <c r="C28" s="61">
        <v>2010</v>
      </c>
      <c r="D28" s="62">
        <v>2990600</v>
      </c>
      <c r="E28" s="62"/>
      <c r="F28" s="62"/>
      <c r="G28" s="62"/>
      <c r="H28" s="6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s="73" customFormat="1" ht="18" customHeight="1">
      <c r="A29" s="12"/>
      <c r="B29" s="60"/>
      <c r="C29" s="61">
        <v>3110</v>
      </c>
      <c r="D29" s="62"/>
      <c r="E29" s="62">
        <v>2771495</v>
      </c>
      <c r="F29" s="62">
        <v>2771495</v>
      </c>
      <c r="G29" s="62">
        <v>0</v>
      </c>
      <c r="H29" s="62">
        <v>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s="73" customFormat="1" ht="18" customHeight="1">
      <c r="A30" s="12"/>
      <c r="B30" s="60"/>
      <c r="C30" s="61" t="s">
        <v>51</v>
      </c>
      <c r="D30" s="62"/>
      <c r="E30" s="62">
        <v>61990</v>
      </c>
      <c r="F30" s="62">
        <v>61990</v>
      </c>
      <c r="G30" s="62">
        <v>61990</v>
      </c>
      <c r="H30" s="62">
        <v>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s="73" customFormat="1" ht="18" customHeight="1">
      <c r="A31" s="12"/>
      <c r="B31" s="60"/>
      <c r="C31" s="61" t="s">
        <v>345</v>
      </c>
      <c r="D31" s="62"/>
      <c r="E31" s="62">
        <v>5144</v>
      </c>
      <c r="F31" s="62">
        <v>5144</v>
      </c>
      <c r="G31" s="62">
        <v>5144</v>
      </c>
      <c r="H31" s="62"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s="73" customFormat="1" ht="18" customHeight="1">
      <c r="A32" s="12"/>
      <c r="B32" s="60"/>
      <c r="C32" s="61" t="s">
        <v>53</v>
      </c>
      <c r="D32" s="62"/>
      <c r="E32" s="62">
        <v>143588</v>
      </c>
      <c r="F32" s="62">
        <v>143588</v>
      </c>
      <c r="G32" s="62">
        <v>143588</v>
      </c>
      <c r="H32" s="62">
        <v>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s="73" customFormat="1" ht="18" customHeight="1">
      <c r="A33" s="12"/>
      <c r="B33" s="60"/>
      <c r="C33" s="61" t="s">
        <v>55</v>
      </c>
      <c r="D33" s="62"/>
      <c r="E33" s="62">
        <v>988</v>
      </c>
      <c r="F33" s="62">
        <v>988</v>
      </c>
      <c r="G33" s="62">
        <v>988</v>
      </c>
      <c r="H33" s="62"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s="73" customFormat="1" ht="18" customHeight="1">
      <c r="A34" s="12"/>
      <c r="B34" s="60"/>
      <c r="C34" s="61" t="s">
        <v>3</v>
      </c>
      <c r="D34" s="62"/>
      <c r="E34" s="62">
        <v>3161</v>
      </c>
      <c r="F34" s="62">
        <v>3161</v>
      </c>
      <c r="G34" s="62">
        <v>0</v>
      </c>
      <c r="H34" s="62">
        <v>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s="73" customFormat="1" ht="18" customHeight="1">
      <c r="A35" s="12"/>
      <c r="B35" s="60"/>
      <c r="C35" s="61" t="s">
        <v>38</v>
      </c>
      <c r="D35" s="62"/>
      <c r="E35" s="62">
        <v>1903</v>
      </c>
      <c r="F35" s="62">
        <v>1903</v>
      </c>
      <c r="G35" s="62">
        <v>0</v>
      </c>
      <c r="H35" s="62">
        <v>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1:24" s="73" customFormat="1" ht="18" customHeight="1">
      <c r="A36" s="12"/>
      <c r="B36" s="60"/>
      <c r="C36" s="61" t="s">
        <v>59</v>
      </c>
      <c r="D36" s="62"/>
      <c r="E36" s="62">
        <v>2331</v>
      </c>
      <c r="F36" s="62">
        <v>2331</v>
      </c>
      <c r="G36" s="62">
        <v>0</v>
      </c>
      <c r="H36" s="62">
        <v>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1:24" s="73" customFormat="1" ht="18" customHeight="1">
      <c r="A37" s="12"/>
      <c r="B37" s="74">
        <v>85213</v>
      </c>
      <c r="C37" s="61"/>
      <c r="D37" s="62">
        <f>D38+D39</f>
        <v>34200</v>
      </c>
      <c r="E37" s="62">
        <f>E38+E39</f>
        <v>34200</v>
      </c>
      <c r="F37" s="62">
        <f>F38+F39</f>
        <v>34200</v>
      </c>
      <c r="G37" s="62">
        <f>G38+G39</f>
        <v>0</v>
      </c>
      <c r="H37" s="62">
        <f>H38+H39</f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  <row r="38" spans="1:24" s="73" customFormat="1" ht="18" customHeight="1">
      <c r="A38" s="12"/>
      <c r="B38" s="60"/>
      <c r="C38" s="61">
        <v>2010</v>
      </c>
      <c r="D38" s="62">
        <v>34200</v>
      </c>
      <c r="E38" s="62"/>
      <c r="F38" s="62"/>
      <c r="G38" s="62"/>
      <c r="H38" s="6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1:24" s="73" customFormat="1" ht="18" customHeight="1">
      <c r="A39" s="12"/>
      <c r="B39" s="60"/>
      <c r="C39" s="61">
        <v>4130</v>
      </c>
      <c r="D39" s="62"/>
      <c r="E39" s="62">
        <v>34200</v>
      </c>
      <c r="F39" s="62">
        <v>34200</v>
      </c>
      <c r="G39" s="62">
        <v>0</v>
      </c>
      <c r="H39" s="62">
        <v>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s="73" customFormat="1" ht="18" customHeight="1">
      <c r="A40" s="12"/>
      <c r="B40" s="74">
        <v>85228</v>
      </c>
      <c r="C40" s="61"/>
      <c r="D40" s="62">
        <f>D41+D42+D43</f>
        <v>33000</v>
      </c>
      <c r="E40" s="62">
        <f>E41+E42+E43</f>
        <v>33000</v>
      </c>
      <c r="F40" s="62">
        <f>F41+F42+F43</f>
        <v>33000</v>
      </c>
      <c r="G40" s="62">
        <f>G41+G42+G43</f>
        <v>33000</v>
      </c>
      <c r="H40" s="62">
        <f>H41+H42+H43</f>
        <v>0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s="73" customFormat="1" ht="18" customHeight="1">
      <c r="A41" s="12"/>
      <c r="B41" s="60"/>
      <c r="C41" s="61">
        <v>2010</v>
      </c>
      <c r="D41" s="62">
        <v>33000</v>
      </c>
      <c r="E41" s="62"/>
      <c r="F41" s="62"/>
      <c r="G41" s="62"/>
      <c r="H41" s="6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1:24" s="73" customFormat="1" ht="18" customHeight="1">
      <c r="A42" s="12"/>
      <c r="B42" s="60"/>
      <c r="C42" s="61">
        <v>4110</v>
      </c>
      <c r="D42" s="62"/>
      <c r="E42" s="62">
        <v>1070</v>
      </c>
      <c r="F42" s="62">
        <v>1070</v>
      </c>
      <c r="G42" s="62">
        <v>1070</v>
      </c>
      <c r="H42" s="62"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s="73" customFormat="1" ht="18" customHeight="1">
      <c r="A43" s="12"/>
      <c r="B43" s="60"/>
      <c r="C43" s="61">
        <v>4170</v>
      </c>
      <c r="D43" s="62"/>
      <c r="E43" s="62">
        <v>31930</v>
      </c>
      <c r="F43" s="62">
        <v>31930</v>
      </c>
      <c r="G43" s="62">
        <v>31930</v>
      </c>
      <c r="H43" s="62">
        <v>0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8" s="72" customFormat="1" ht="18" customHeight="1">
      <c r="A44" s="12"/>
      <c r="B44" s="74">
        <v>85295</v>
      </c>
      <c r="C44" s="61"/>
      <c r="D44" s="75">
        <f>SUM(D45:D49)</f>
        <v>98262</v>
      </c>
      <c r="E44" s="75">
        <f>SUM(E45:E49)</f>
        <v>98262</v>
      </c>
      <c r="F44" s="75">
        <f>SUM(F45:F49)</f>
        <v>98262</v>
      </c>
      <c r="G44" s="75">
        <f>SUM(G45:G49)</f>
        <v>2862</v>
      </c>
      <c r="H44" s="75">
        <f>SUM(H45:H49)</f>
        <v>0</v>
      </c>
    </row>
    <row r="45" spans="1:8" s="72" customFormat="1" ht="18" customHeight="1">
      <c r="A45" s="12"/>
      <c r="B45" s="74"/>
      <c r="C45" s="61">
        <v>2010</v>
      </c>
      <c r="D45" s="75">
        <v>98262</v>
      </c>
      <c r="E45" s="75"/>
      <c r="F45" s="75"/>
      <c r="G45" s="75"/>
      <c r="H45" s="75"/>
    </row>
    <row r="46" spans="1:8" s="72" customFormat="1" ht="18" customHeight="1">
      <c r="A46" s="12"/>
      <c r="B46" s="74"/>
      <c r="C46" s="61">
        <v>3110</v>
      </c>
      <c r="D46" s="75"/>
      <c r="E46" s="75">
        <v>95400</v>
      </c>
      <c r="F46" s="75">
        <v>95400</v>
      </c>
      <c r="G46" s="75">
        <v>0</v>
      </c>
      <c r="H46" s="75">
        <v>0</v>
      </c>
    </row>
    <row r="47" spans="1:8" s="72" customFormat="1" ht="18" customHeight="1">
      <c r="A47" s="12"/>
      <c r="B47" s="74"/>
      <c r="C47" s="61">
        <v>4010</v>
      </c>
      <c r="D47" s="75"/>
      <c r="E47" s="75">
        <v>2392</v>
      </c>
      <c r="F47" s="75">
        <v>2392</v>
      </c>
      <c r="G47" s="75">
        <v>2392</v>
      </c>
      <c r="H47" s="75">
        <v>0</v>
      </c>
    </row>
    <row r="48" spans="1:8" s="72" customFormat="1" ht="18" customHeight="1">
      <c r="A48" s="12"/>
      <c r="B48" s="74"/>
      <c r="C48" s="61">
        <v>4110</v>
      </c>
      <c r="D48" s="75"/>
      <c r="E48" s="75">
        <v>412</v>
      </c>
      <c r="F48" s="75">
        <v>412</v>
      </c>
      <c r="G48" s="75">
        <v>412</v>
      </c>
      <c r="H48" s="75">
        <v>0</v>
      </c>
    </row>
    <row r="49" spans="1:8" s="72" customFormat="1" ht="18" customHeight="1">
      <c r="A49" s="12"/>
      <c r="B49" s="74"/>
      <c r="C49" s="61">
        <v>4120</v>
      </c>
      <c r="D49" s="75"/>
      <c r="E49" s="75">
        <v>58</v>
      </c>
      <c r="F49" s="75">
        <v>58</v>
      </c>
      <c r="G49" s="75">
        <v>58</v>
      </c>
      <c r="H49" s="75">
        <v>0</v>
      </c>
    </row>
    <row r="50" spans="1:8" ht="18" customHeight="1">
      <c r="A50" s="76" t="s">
        <v>5</v>
      </c>
      <c r="B50" s="76"/>
      <c r="C50" s="76"/>
      <c r="D50" s="77">
        <f>SUM(D7,D12,D19,D26)</f>
        <v>3247871.08</v>
      </c>
      <c r="E50" s="77">
        <f>SUM(E7,E12,E19,E26)</f>
        <v>3247871.08</v>
      </c>
      <c r="F50" s="77">
        <f>SUM(F7,F12,F19,F26)</f>
        <v>3247871.08</v>
      </c>
      <c r="G50" s="77">
        <f>SUM(G7,G12,G19,G26)</f>
        <v>329422</v>
      </c>
      <c r="H50" s="77">
        <f>SUM(H7,H12,H19,H26)</f>
        <v>0</v>
      </c>
    </row>
    <row r="51" spans="1:8" ht="18" customHeight="1">
      <c r="A51" s="78"/>
      <c r="B51" s="78"/>
      <c r="C51" s="78"/>
      <c r="D51" s="79"/>
      <c r="E51" s="79"/>
      <c r="F51" s="79"/>
      <c r="G51" s="79"/>
      <c r="H51" s="79"/>
    </row>
    <row r="52" spans="1:8" ht="15">
      <c r="A52" s="78"/>
      <c r="B52" s="78"/>
      <c r="C52" s="78"/>
      <c r="D52" s="79"/>
      <c r="E52" s="79"/>
      <c r="F52" s="79"/>
      <c r="G52" s="79"/>
      <c r="H52" s="79"/>
    </row>
    <row r="53" spans="1:6" ht="12.75">
      <c r="A53" s="9"/>
      <c r="B53" s="9"/>
      <c r="C53" s="9"/>
      <c r="D53" s="9"/>
      <c r="E53" s="9"/>
      <c r="F53" s="9"/>
    </row>
    <row r="54" spans="1:6" ht="15.75">
      <c r="A54" s="80" t="s">
        <v>346</v>
      </c>
      <c r="B54" s="81"/>
      <c r="C54" s="81"/>
      <c r="D54" s="81"/>
      <c r="E54" s="81"/>
      <c r="F54" s="81"/>
    </row>
    <row r="55" spans="1:6" ht="15.75">
      <c r="A55" s="80"/>
      <c r="B55" s="81"/>
      <c r="C55" s="81"/>
      <c r="D55" s="81"/>
      <c r="E55" s="81"/>
      <c r="F55" s="81"/>
    </row>
    <row r="56" spans="1:6" ht="27.75" customHeight="1">
      <c r="A56" s="82" t="s">
        <v>0</v>
      </c>
      <c r="B56" s="82" t="s">
        <v>347</v>
      </c>
      <c r="C56" s="82" t="s">
        <v>348</v>
      </c>
      <c r="D56" s="82" t="s">
        <v>349</v>
      </c>
      <c r="E56" s="83" t="s">
        <v>350</v>
      </c>
      <c r="F56" s="83"/>
    </row>
    <row r="57" spans="1:6" ht="18" customHeight="1">
      <c r="A57" s="84">
        <v>750</v>
      </c>
      <c r="B57" s="84">
        <v>75011</v>
      </c>
      <c r="C57" s="84" t="s">
        <v>351</v>
      </c>
      <c r="D57" s="73">
        <v>200</v>
      </c>
      <c r="E57" s="85">
        <v>10</v>
      </c>
      <c r="F57" s="85"/>
    </row>
    <row r="58" spans="1:6" ht="20.25" customHeight="1">
      <c r="A58" s="84">
        <v>852</v>
      </c>
      <c r="B58" s="84">
        <v>85212</v>
      </c>
      <c r="C58" s="86" t="s">
        <v>352</v>
      </c>
      <c r="D58" s="73">
        <v>27600</v>
      </c>
      <c r="E58" s="87">
        <v>12000</v>
      </c>
      <c r="F58" s="87"/>
    </row>
  </sheetData>
  <sheetProtection/>
  <mergeCells count="13">
    <mergeCell ref="A50:C50"/>
    <mergeCell ref="E56:F56"/>
    <mergeCell ref="E57:F57"/>
    <mergeCell ref="E58:F58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9448818897637796" bottom="0.7480314960629921" header="0.35433070866141736" footer="0.31496062992125984"/>
  <pageSetup horizontalDpi="600" verticalDpi="600" orientation="portrait" paperSize="9" r:id="rId1"/>
  <headerFooter>
    <oddHeader>&amp;R&amp;"Arial,Pogrubiony"&amp;11Załącznik Nr 3&amp;"Arial,Normalny"&amp;10 
do Zarządzenia Nr 228/2013 Burmistrza Miasta Radziejów 
z dnia 17 października 2013 roku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2013-10-21T10:33:20Z</cp:lastPrinted>
  <dcterms:created xsi:type="dcterms:W3CDTF">2011-11-10T14:00:20Z</dcterms:created>
  <dcterms:modified xsi:type="dcterms:W3CDTF">2013-10-21T10:37:19Z</dcterms:modified>
  <cp:category/>
  <cp:version/>
  <cp:contentType/>
  <cp:contentStatus/>
</cp:coreProperties>
</file>