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<sst xmlns="http://schemas.openxmlformats.org/spreadsheetml/2006/main" count="33" uniqueCount="31">
  <si>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</si>
  <si>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</si>
  <si>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§</t>
  </si>
  <si>
    <t>w tym:</t>
  </si>
  <si>
    <t>010</t>
  </si>
  <si>
    <t>85212</t>
  </si>
  <si>
    <t>z tego:</t>
  </si>
  <si>
    <t>4210</t>
  </si>
  <si>
    <t>4300</t>
  </si>
  <si>
    <t>4370</t>
  </si>
  <si>
    <t>4010</t>
  </si>
  <si>
    <t>4040</t>
  </si>
  <si>
    <t>4110</t>
  </si>
  <si>
    <t>4120</t>
  </si>
  <si>
    <t>4440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</si>
  <si>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</si>
  <si>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</si>
  <si>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</si>
  <si>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</si>
  <si>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</si>
  <si>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</si>
  <si>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</si>
  <si>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</si>
  <si>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</si>
  <si>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</si>
  <si>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</si>
  <si>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</si>
  <si>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</si>
  <si>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</si>
  <si>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</si>
  <si>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i wydatki związane z realizacją zadań z zakresu administracji rządowej i innych zadań zleconych odrębnymi ustawami 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</si>
</sst>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2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3" customWidth="1"/>
  </cols>
  <sheetData>
    <row r="1" spans="1:8" ht="65.25" customHeight="1">
      <c r="A1" s="46" t="s">
        <v>30</v>
      </c>
      <c r="B1" s="46"/>
      <c r="C1" s="46"/>
      <c r="D1" s="46"/>
      <c r="E1" s="46"/>
      <c r="F1" s="46"/>
      <c r="G1" s="46"/>
      <c r="H1" s="46"/>
    </row>
    <row r="2" spans="1:8" ht="12.75">
      <c r="A2" s="4"/>
      <c r="B2" s="4"/>
      <c r="C2" s="4"/>
      <c r="D2" s="4"/>
      <c r="E2" s="4"/>
      <c r="F2" s="4"/>
      <c r="H2" s="2" t="s">
        <v>15</v>
      </c>
    </row>
    <row r="3" spans="1:8" ht="12.75" customHeight="1">
      <c r="A3" s="52" t="s">
        <v>0</v>
      </c>
      <c r="B3" s="52" t="s">
        <v>1</v>
      </c>
      <c r="C3" s="52" t="s">
        <v>2</v>
      </c>
      <c r="D3" s="47" t="s">
        <v>17</v>
      </c>
      <c r="E3" s="47" t="s">
        <v>18</v>
      </c>
      <c r="F3" s="47" t="s">
        <v>6</v>
      </c>
      <c r="G3" s="47"/>
      <c r="H3" s="47"/>
    </row>
    <row r="4" spans="1:8" ht="12.75" customHeight="1">
      <c r="A4" s="52"/>
      <c r="B4" s="52"/>
      <c r="C4" s="52"/>
      <c r="D4" s="47"/>
      <c r="E4" s="47"/>
      <c r="F4" s="47" t="s">
        <v>19</v>
      </c>
      <c r="G4" s="5" t="s">
        <v>3</v>
      </c>
      <c r="H4" s="47" t="s">
        <v>20</v>
      </c>
    </row>
    <row r="5" spans="1:8" ht="48">
      <c r="A5" s="52"/>
      <c r="B5" s="52"/>
      <c r="C5" s="52"/>
      <c r="D5" s="47"/>
      <c r="E5" s="47"/>
      <c r="F5" s="47"/>
      <c r="G5" s="6" t="s">
        <v>21</v>
      </c>
      <c r="H5" s="47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24" s="12" customFormat="1" ht="18" customHeight="1" hidden="1">
      <c r="A7" s="8" t="s">
        <v>4</v>
      </c>
      <c r="B7" s="9"/>
      <c r="C7" s="9"/>
      <c r="D7" s="10">
        <f>D8</f>
        <v>0</v>
      </c>
      <c r="E7" s="10">
        <f>E8</f>
        <v>0</v>
      </c>
      <c r="F7" s="10">
        <f>F8</f>
        <v>0</v>
      </c>
      <c r="G7" s="10">
        <f>G8</f>
        <v>0</v>
      </c>
      <c r="H7" s="10">
        <f>H8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7" customFormat="1" ht="18" customHeight="1" hidden="1">
      <c r="A8" s="13"/>
      <c r="B8" s="14" t="s">
        <v>22</v>
      </c>
      <c r="C8" s="13"/>
      <c r="D8" s="15">
        <f>D9</f>
        <v>0</v>
      </c>
      <c r="E8" s="15">
        <f>E10+E11</f>
        <v>0</v>
      </c>
      <c r="F8" s="15">
        <f>F10+F11</f>
        <v>0</v>
      </c>
      <c r="G8" s="13">
        <f>G10+G11</f>
        <v>0</v>
      </c>
      <c r="H8" s="13">
        <f>H10+H11</f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 hidden="1">
      <c r="A9" s="13"/>
      <c r="B9" s="13"/>
      <c r="C9" s="18">
        <v>2010</v>
      </c>
      <c r="D9" s="15"/>
      <c r="E9" s="15"/>
      <c r="F9" s="15">
        <v>0</v>
      </c>
      <c r="G9" s="13">
        <v>0</v>
      </c>
      <c r="H9" s="13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 hidden="1">
      <c r="A10" s="13"/>
      <c r="B10" s="13"/>
      <c r="C10" s="18">
        <v>4300</v>
      </c>
      <c r="D10" s="15"/>
      <c r="E10" s="15"/>
      <c r="F10" s="15"/>
      <c r="G10" s="13">
        <v>0</v>
      </c>
      <c r="H10" s="13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 hidden="1">
      <c r="A11" s="13"/>
      <c r="B11" s="13"/>
      <c r="C11" s="18">
        <v>4430</v>
      </c>
      <c r="D11" s="15"/>
      <c r="E11" s="15"/>
      <c r="F11" s="15"/>
      <c r="G11" s="13">
        <v>0</v>
      </c>
      <c r="H11" s="13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9">
        <v>750</v>
      </c>
      <c r="B12" s="20"/>
      <c r="C12" s="20"/>
      <c r="D12" s="21">
        <f>SUM(D13)</f>
        <v>80900</v>
      </c>
      <c r="E12" s="21">
        <f>SUM(E13)</f>
        <v>80900</v>
      </c>
      <c r="F12" s="21">
        <f>SUM(F13)</f>
        <v>80900</v>
      </c>
      <c r="G12" s="21">
        <f>SUM(G13)</f>
        <v>80900</v>
      </c>
      <c r="H12" s="21">
        <f>SUM(H13)</f>
        <v>0</v>
      </c>
    </row>
    <row r="13" spans="1:24" s="25" customFormat="1" ht="18" customHeight="1">
      <c r="A13" s="22"/>
      <c r="B13" s="23">
        <v>75011</v>
      </c>
      <c r="C13" s="23"/>
      <c r="D13" s="24">
        <f>SUM(D14)</f>
        <v>80900</v>
      </c>
      <c r="E13" s="24">
        <f>SUM(E15:E18)</f>
        <v>80900</v>
      </c>
      <c r="F13" s="24">
        <f>SUM(F15:F18)</f>
        <v>80900</v>
      </c>
      <c r="G13" s="24">
        <f>SUM(G15:G18)</f>
        <v>80900</v>
      </c>
      <c r="H13" s="24">
        <f>SUM(H15:H18)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25" customFormat="1" ht="18" customHeight="1">
      <c r="A14" s="22"/>
      <c r="B14" s="23"/>
      <c r="C14" s="23">
        <v>2010</v>
      </c>
      <c r="D14" s="24">
        <v>80900</v>
      </c>
      <c r="E14" s="24"/>
      <c r="F14" s="24"/>
      <c r="G14" s="24"/>
      <c r="H14" s="2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25" customFormat="1" ht="18" customHeight="1">
      <c r="A15" s="22"/>
      <c r="B15" s="23"/>
      <c r="C15" s="23">
        <v>4010</v>
      </c>
      <c r="D15" s="24"/>
      <c r="E15" s="24">
        <v>64400</v>
      </c>
      <c r="F15" s="24">
        <v>64400</v>
      </c>
      <c r="G15" s="24">
        <v>64400</v>
      </c>
      <c r="H15" s="24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5" customFormat="1" ht="18" customHeight="1">
      <c r="A16" s="22"/>
      <c r="B16" s="23"/>
      <c r="C16" s="23">
        <v>4040</v>
      </c>
      <c r="D16" s="24"/>
      <c r="E16" s="26">
        <v>5300</v>
      </c>
      <c r="F16" s="26">
        <v>5300</v>
      </c>
      <c r="G16" s="26">
        <v>5300</v>
      </c>
      <c r="H16" s="24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5" customFormat="1" ht="18" customHeight="1">
      <c r="A17" s="22"/>
      <c r="B17" s="23"/>
      <c r="C17" s="23">
        <v>4110</v>
      </c>
      <c r="D17" s="24"/>
      <c r="E17" s="24">
        <v>10570</v>
      </c>
      <c r="F17" s="24">
        <v>10570</v>
      </c>
      <c r="G17" s="24">
        <v>10570</v>
      </c>
      <c r="H17" s="24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5" customFormat="1" ht="18" customHeight="1">
      <c r="A18" s="22"/>
      <c r="B18" s="23"/>
      <c r="C18" s="23">
        <v>4120</v>
      </c>
      <c r="D18" s="24"/>
      <c r="E18" s="24">
        <v>630</v>
      </c>
      <c r="F18" s="24">
        <v>630</v>
      </c>
      <c r="G18" s="24">
        <v>630</v>
      </c>
      <c r="H18" s="24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5" customFormat="1" ht="18" customHeight="1">
      <c r="A19" s="27">
        <v>751</v>
      </c>
      <c r="B19" s="28"/>
      <c r="C19" s="28"/>
      <c r="D19" s="29">
        <f>D20</f>
        <v>1150</v>
      </c>
      <c r="E19" s="29">
        <f>E20</f>
        <v>1150</v>
      </c>
      <c r="F19" s="29">
        <f>F20</f>
        <v>1150</v>
      </c>
      <c r="G19" s="29">
        <f>G20</f>
        <v>1126</v>
      </c>
      <c r="H19" s="29">
        <f>H20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5" customFormat="1" ht="18" customHeight="1">
      <c r="A20" s="22"/>
      <c r="B20" s="23">
        <v>75101</v>
      </c>
      <c r="C20" s="23"/>
      <c r="D20" s="24">
        <v>1150</v>
      </c>
      <c r="E20" s="24">
        <f>SUM(E22:E25)</f>
        <v>1150</v>
      </c>
      <c r="F20" s="24">
        <f>SUM(F22:F25)</f>
        <v>1150</v>
      </c>
      <c r="G20" s="30">
        <f>SUM(G22:G25)</f>
        <v>1126</v>
      </c>
      <c r="H20" s="30">
        <f>SUM(H22:H25)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5" customFormat="1" ht="18" customHeight="1">
      <c r="A21" s="22"/>
      <c r="B21" s="23"/>
      <c r="C21" s="23">
        <v>2010</v>
      </c>
      <c r="D21" s="24">
        <v>1150</v>
      </c>
      <c r="E21" s="24"/>
      <c r="F21" s="24"/>
      <c r="G21" s="30"/>
      <c r="H21" s="3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5" customFormat="1" ht="18" customHeight="1">
      <c r="A22" s="22"/>
      <c r="B22" s="23"/>
      <c r="C22" s="23" t="s">
        <v>10</v>
      </c>
      <c r="D22" s="30"/>
      <c r="E22" s="30">
        <v>960</v>
      </c>
      <c r="F22" s="30">
        <v>960</v>
      </c>
      <c r="G22" s="30">
        <v>960</v>
      </c>
      <c r="H22" s="30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5" customFormat="1" ht="18" customHeight="1">
      <c r="A23" s="22"/>
      <c r="B23" s="23"/>
      <c r="C23" s="23">
        <v>4110</v>
      </c>
      <c r="D23" s="30"/>
      <c r="E23" s="30">
        <v>146</v>
      </c>
      <c r="F23" s="30">
        <v>146</v>
      </c>
      <c r="G23" s="30">
        <v>146</v>
      </c>
      <c r="H23" s="30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5" customFormat="1" ht="18" customHeight="1">
      <c r="A24" s="22"/>
      <c r="B24" s="23"/>
      <c r="C24" s="23">
        <v>4120</v>
      </c>
      <c r="D24" s="30"/>
      <c r="E24" s="30">
        <v>20</v>
      </c>
      <c r="F24" s="30">
        <v>20</v>
      </c>
      <c r="G24" s="30">
        <v>20</v>
      </c>
      <c r="H24" s="3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5" customFormat="1" ht="18" customHeight="1">
      <c r="A25" s="22"/>
      <c r="B25" s="23"/>
      <c r="C25" s="23">
        <v>4300</v>
      </c>
      <c r="D25" s="30"/>
      <c r="E25" s="30">
        <v>24</v>
      </c>
      <c r="F25" s="30">
        <v>24</v>
      </c>
      <c r="G25" s="30">
        <v>0</v>
      </c>
      <c r="H25" s="30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5" customFormat="1" ht="12.75" customHeight="1" hidden="1">
      <c r="A26" s="22"/>
      <c r="B26" s="23"/>
      <c r="C26" s="23"/>
      <c r="D26" s="30"/>
      <c r="E26" s="30"/>
      <c r="F26" s="30"/>
      <c r="G26" s="30"/>
      <c r="H26" s="3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34" customFormat="1" ht="18" customHeight="1">
      <c r="A27" s="31">
        <v>852</v>
      </c>
      <c r="B27" s="32"/>
      <c r="C27" s="32"/>
      <c r="D27" s="29">
        <f>SUM(D28,D45,D42,D49)</f>
        <v>3005600</v>
      </c>
      <c r="E27" s="29">
        <f>SUM(E28,E45,E42,E49)</f>
        <v>3005600</v>
      </c>
      <c r="F27" s="29">
        <f>SUM(F28,F45,F42,F49)</f>
        <v>3005600</v>
      </c>
      <c r="G27" s="29">
        <f>SUM(G28,G45,G42,G49)</f>
        <v>198860</v>
      </c>
      <c r="H27" s="29">
        <f>SUM(H28,H45,H42,H49)</f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25" customFormat="1" ht="18" customHeight="1">
      <c r="A28" s="30"/>
      <c r="B28" s="23" t="s">
        <v>5</v>
      </c>
      <c r="C28" s="23"/>
      <c r="D28" s="24">
        <f>SUM(D29:D41)</f>
        <v>2957000</v>
      </c>
      <c r="E28" s="24">
        <f>SUM(E29:E41)</f>
        <v>2957000</v>
      </c>
      <c r="F28" s="24">
        <f>SUM(F29:F41)</f>
        <v>2957000</v>
      </c>
      <c r="G28" s="24">
        <f>SUM(G29:G41)</f>
        <v>178360</v>
      </c>
      <c r="H28" s="24">
        <f>SUM(H29:H41)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36" customFormat="1" ht="18" customHeight="1">
      <c r="A29" s="24"/>
      <c r="B29" s="22"/>
      <c r="C29" s="23">
        <v>2010</v>
      </c>
      <c r="D29" s="24">
        <v>2957000</v>
      </c>
      <c r="E29" s="24"/>
      <c r="F29" s="24"/>
      <c r="G29" s="24"/>
      <c r="H29" s="2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36" customFormat="1" ht="18" customHeight="1">
      <c r="A30" s="24"/>
      <c r="B30" s="22"/>
      <c r="C30" s="23">
        <v>3110</v>
      </c>
      <c r="D30" s="24"/>
      <c r="E30" s="24">
        <v>2770874</v>
      </c>
      <c r="F30" s="24">
        <v>2770874</v>
      </c>
      <c r="G30" s="24">
        <v>0</v>
      </c>
      <c r="H30" s="24"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s="36" customFormat="1" ht="18" customHeight="1">
      <c r="A31" s="24"/>
      <c r="B31" s="22"/>
      <c r="C31" s="23" t="s">
        <v>10</v>
      </c>
      <c r="D31" s="24"/>
      <c r="E31" s="24">
        <v>61819</v>
      </c>
      <c r="F31" s="24">
        <v>61819</v>
      </c>
      <c r="G31" s="24">
        <v>61819</v>
      </c>
      <c r="H31" s="24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s="36" customFormat="1" ht="18" customHeight="1">
      <c r="A32" s="24"/>
      <c r="B32" s="22"/>
      <c r="C32" s="23" t="s">
        <v>11</v>
      </c>
      <c r="D32" s="24"/>
      <c r="E32" s="24">
        <v>5239</v>
      </c>
      <c r="F32" s="24">
        <v>5239</v>
      </c>
      <c r="G32" s="24">
        <v>5239</v>
      </c>
      <c r="H32" s="24"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s="36" customFormat="1" ht="18" customHeight="1">
      <c r="A33" s="24"/>
      <c r="B33" s="22"/>
      <c r="C33" s="23" t="s">
        <v>12</v>
      </c>
      <c r="D33" s="24"/>
      <c r="E33" s="24">
        <v>110253</v>
      </c>
      <c r="F33" s="24">
        <v>110253</v>
      </c>
      <c r="G33" s="24">
        <v>110253</v>
      </c>
      <c r="H33" s="24"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36" customFormat="1" ht="18" customHeight="1">
      <c r="A34" s="24"/>
      <c r="B34" s="22"/>
      <c r="C34" s="23" t="s">
        <v>13</v>
      </c>
      <c r="D34" s="24"/>
      <c r="E34" s="24">
        <v>984</v>
      </c>
      <c r="F34" s="24">
        <v>984</v>
      </c>
      <c r="G34" s="24">
        <v>984</v>
      </c>
      <c r="H34" s="24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s="36" customFormat="1" ht="18" customHeight="1">
      <c r="A35" s="24"/>
      <c r="B35" s="22"/>
      <c r="C35" s="23">
        <v>4170</v>
      </c>
      <c r="D35" s="24"/>
      <c r="E35" s="24">
        <v>65</v>
      </c>
      <c r="F35" s="24">
        <v>65</v>
      </c>
      <c r="G35" s="24">
        <v>65</v>
      </c>
      <c r="H35" s="24"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s="36" customFormat="1" ht="18" customHeight="1">
      <c r="A36" s="24"/>
      <c r="B36" s="22"/>
      <c r="C36" s="23" t="s">
        <v>7</v>
      </c>
      <c r="D36" s="24"/>
      <c r="E36" s="24">
        <v>1659</v>
      </c>
      <c r="F36" s="24">
        <v>1659</v>
      </c>
      <c r="G36" s="24">
        <v>0</v>
      </c>
      <c r="H36" s="24"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s="36" customFormat="1" ht="18" customHeight="1">
      <c r="A37" s="24"/>
      <c r="B37" s="22"/>
      <c r="C37" s="23">
        <v>4270</v>
      </c>
      <c r="D37" s="24"/>
      <c r="E37" s="24">
        <v>500</v>
      </c>
      <c r="F37" s="24">
        <v>500</v>
      </c>
      <c r="G37" s="24">
        <v>0</v>
      </c>
      <c r="H37" s="24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36" customFormat="1" ht="18" customHeight="1">
      <c r="A38" s="24"/>
      <c r="B38" s="22"/>
      <c r="C38" s="23">
        <v>4280</v>
      </c>
      <c r="D38" s="24"/>
      <c r="E38" s="24">
        <v>150</v>
      </c>
      <c r="F38" s="24">
        <v>150</v>
      </c>
      <c r="G38" s="24">
        <v>0</v>
      </c>
      <c r="H38" s="24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s="36" customFormat="1" ht="18" customHeight="1">
      <c r="A39" s="24"/>
      <c r="B39" s="22"/>
      <c r="C39" s="23" t="s">
        <v>8</v>
      </c>
      <c r="D39" s="24"/>
      <c r="E39" s="24">
        <v>1500</v>
      </c>
      <c r="F39" s="24">
        <v>1500</v>
      </c>
      <c r="G39" s="24">
        <v>0</v>
      </c>
      <c r="H39" s="24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36" customFormat="1" ht="18" customHeight="1">
      <c r="A40" s="24"/>
      <c r="B40" s="22"/>
      <c r="C40" s="23" t="s">
        <v>9</v>
      </c>
      <c r="D40" s="24"/>
      <c r="E40" s="24">
        <v>1560</v>
      </c>
      <c r="F40" s="24">
        <v>1560</v>
      </c>
      <c r="G40" s="24">
        <v>0</v>
      </c>
      <c r="H40" s="24"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s="36" customFormat="1" ht="18" customHeight="1">
      <c r="A41" s="24"/>
      <c r="B41" s="22"/>
      <c r="C41" s="23" t="s">
        <v>14</v>
      </c>
      <c r="D41" s="24"/>
      <c r="E41" s="24">
        <v>2397</v>
      </c>
      <c r="F41" s="24">
        <v>2397</v>
      </c>
      <c r="G41" s="24">
        <v>0</v>
      </c>
      <c r="H41" s="24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s="36" customFormat="1" ht="18" customHeight="1">
      <c r="A42" s="24"/>
      <c r="B42" s="37">
        <v>85213</v>
      </c>
      <c r="C42" s="23"/>
      <c r="D42" s="24">
        <f>D43+D44</f>
        <v>15200</v>
      </c>
      <c r="E42" s="24">
        <f>E43+E44</f>
        <v>15200</v>
      </c>
      <c r="F42" s="24">
        <f>F43+F44</f>
        <v>15200</v>
      </c>
      <c r="G42" s="24">
        <f>G43+G44</f>
        <v>0</v>
      </c>
      <c r="H42" s="24">
        <f>H43+H44</f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s="36" customFormat="1" ht="18" customHeight="1">
      <c r="A43" s="24"/>
      <c r="B43" s="22"/>
      <c r="C43" s="23">
        <v>2010</v>
      </c>
      <c r="D43" s="24">
        <v>15200</v>
      </c>
      <c r="E43" s="24"/>
      <c r="F43" s="24"/>
      <c r="G43" s="24"/>
      <c r="H43" s="2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s="36" customFormat="1" ht="18" customHeight="1">
      <c r="A44" s="24"/>
      <c r="B44" s="22"/>
      <c r="C44" s="23">
        <v>4130</v>
      </c>
      <c r="D44" s="24"/>
      <c r="E44" s="24">
        <v>15200</v>
      </c>
      <c r="F44" s="24">
        <v>15200</v>
      </c>
      <c r="G44" s="24">
        <v>0</v>
      </c>
      <c r="H44" s="24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s="36" customFormat="1" ht="18" customHeight="1">
      <c r="A45" s="24"/>
      <c r="B45" s="37">
        <v>85228</v>
      </c>
      <c r="C45" s="23"/>
      <c r="D45" s="24">
        <f>D46+D47+D48</f>
        <v>20500</v>
      </c>
      <c r="E45" s="24">
        <f>E46+E47+E48</f>
        <v>20500</v>
      </c>
      <c r="F45" s="24">
        <f>F46+F47+F48</f>
        <v>20500</v>
      </c>
      <c r="G45" s="24">
        <f>G46+G47+G48</f>
        <v>20500</v>
      </c>
      <c r="H45" s="24">
        <f>H46+H47+H48</f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36" customFormat="1" ht="18" customHeight="1">
      <c r="A46" s="24"/>
      <c r="B46" s="22"/>
      <c r="C46" s="23">
        <v>2010</v>
      </c>
      <c r="D46" s="24">
        <v>20500</v>
      </c>
      <c r="E46" s="24"/>
      <c r="F46" s="24"/>
      <c r="G46" s="24"/>
      <c r="H46" s="2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s="36" customFormat="1" ht="18" customHeight="1">
      <c r="A47" s="24"/>
      <c r="B47" s="22"/>
      <c r="C47" s="23">
        <v>4110</v>
      </c>
      <c r="D47" s="24"/>
      <c r="E47" s="24">
        <v>1000</v>
      </c>
      <c r="F47" s="24">
        <v>1000</v>
      </c>
      <c r="G47" s="24">
        <v>1000</v>
      </c>
      <c r="H47" s="24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s="36" customFormat="1" ht="18" customHeight="1">
      <c r="A48" s="24"/>
      <c r="B48" s="22"/>
      <c r="C48" s="23">
        <v>4170</v>
      </c>
      <c r="D48" s="24"/>
      <c r="E48" s="24">
        <v>19500</v>
      </c>
      <c r="F48" s="24">
        <v>19500</v>
      </c>
      <c r="G48" s="24">
        <v>19500</v>
      </c>
      <c r="H48" s="24"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8" s="35" customFormat="1" ht="18" customHeight="1">
      <c r="A49" s="24"/>
      <c r="B49" s="37">
        <v>85295</v>
      </c>
      <c r="C49" s="23"/>
      <c r="D49" s="45">
        <f>D50+D51</f>
        <v>12900</v>
      </c>
      <c r="E49" s="45">
        <f>E50+E51</f>
        <v>12900</v>
      </c>
      <c r="F49" s="45">
        <f>F50+F51</f>
        <v>12900</v>
      </c>
      <c r="G49" s="45">
        <f>G50+G51</f>
        <v>0</v>
      </c>
      <c r="H49" s="45">
        <f>H50+H51</f>
        <v>0</v>
      </c>
    </row>
    <row r="50" spans="1:8" s="35" customFormat="1" ht="18" customHeight="1">
      <c r="A50" s="24"/>
      <c r="B50" s="37"/>
      <c r="C50" s="23">
        <v>2010</v>
      </c>
      <c r="D50" s="45">
        <v>12900</v>
      </c>
      <c r="E50" s="45"/>
      <c r="F50" s="45"/>
      <c r="G50" s="45"/>
      <c r="H50" s="45"/>
    </row>
    <row r="51" spans="1:8" s="35" customFormat="1" ht="18" customHeight="1">
      <c r="A51" s="24"/>
      <c r="B51" s="22"/>
      <c r="C51" s="23">
        <v>3110</v>
      </c>
      <c r="D51" s="45"/>
      <c r="E51" s="45">
        <v>12900</v>
      </c>
      <c r="F51" s="45">
        <v>12900</v>
      </c>
      <c r="G51" s="45">
        <v>0</v>
      </c>
      <c r="H51" s="45">
        <v>0</v>
      </c>
    </row>
    <row r="52" spans="1:8" ht="18" customHeight="1">
      <c r="A52" s="48" t="s">
        <v>16</v>
      </c>
      <c r="B52" s="48"/>
      <c r="C52" s="48"/>
      <c r="D52" s="38">
        <f>SUM(D7,D12,D19,D27)</f>
        <v>3087650</v>
      </c>
      <c r="E52" s="38">
        <f>SUM(E7,E12,E19,E27)</f>
        <v>3087650</v>
      </c>
      <c r="F52" s="38">
        <f>SUM(F7,F12,F19,F27)</f>
        <v>3087650</v>
      </c>
      <c r="G52" s="38">
        <f>SUM(G7,G12,G19,G27)</f>
        <v>280886</v>
      </c>
      <c r="H52" s="38">
        <f>SUM(H7,H12,H19,H27)</f>
        <v>0</v>
      </c>
    </row>
    <row r="53" spans="1:8" ht="18" customHeight="1">
      <c r="A53" s="39"/>
      <c r="B53" s="39"/>
      <c r="C53" s="39"/>
      <c r="D53" s="40"/>
      <c r="E53" s="40"/>
      <c r="F53" s="40"/>
      <c r="G53" s="40"/>
      <c r="H53" s="40"/>
    </row>
    <row r="54" spans="1:8" ht="15">
      <c r="A54" s="39"/>
      <c r="B54" s="39"/>
      <c r="C54" s="39"/>
      <c r="D54" s="40"/>
      <c r="E54" s="40"/>
      <c r="F54" s="40"/>
      <c r="G54" s="40"/>
      <c r="H54" s="40"/>
    </row>
    <row r="55" spans="1:6" ht="12.75">
      <c r="A55" s="4"/>
      <c r="B55" s="4"/>
      <c r="C55" s="4"/>
      <c r="D55" s="4"/>
      <c r="E55" s="4"/>
      <c r="F55" s="4"/>
    </row>
    <row r="56" spans="1:6" ht="15.75">
      <c r="A56" s="41" t="s">
        <v>23</v>
      </c>
      <c r="B56" s="42"/>
      <c r="C56" s="42"/>
      <c r="D56" s="42"/>
      <c r="E56" s="42"/>
      <c r="F56" s="42"/>
    </row>
    <row r="57" spans="1:6" ht="15.75">
      <c r="A57" s="41"/>
      <c r="B57" s="42"/>
      <c r="C57" s="42"/>
      <c r="D57" s="42"/>
      <c r="E57" s="42"/>
      <c r="F57" s="42"/>
    </row>
    <row r="58" spans="1:6" ht="27.75" customHeight="1">
      <c r="A58" s="1" t="s">
        <v>0</v>
      </c>
      <c r="B58" s="1" t="s">
        <v>24</v>
      </c>
      <c r="C58" s="1" t="s">
        <v>25</v>
      </c>
      <c r="D58" s="1" t="s">
        <v>26</v>
      </c>
      <c r="E58" s="49" t="s">
        <v>27</v>
      </c>
      <c r="F58" s="49"/>
    </row>
    <row r="59" spans="1:6" ht="18" customHeight="1">
      <c r="A59" s="43">
        <v>750</v>
      </c>
      <c r="B59" s="43">
        <v>75011</v>
      </c>
      <c r="C59" s="43" t="s">
        <v>28</v>
      </c>
      <c r="D59" s="36">
        <v>100</v>
      </c>
      <c r="E59" s="50">
        <v>5</v>
      </c>
      <c r="F59" s="50"/>
    </row>
    <row r="60" spans="1:6" ht="20.25" customHeight="1">
      <c r="A60" s="43">
        <v>852</v>
      </c>
      <c r="B60" s="43">
        <v>85212</v>
      </c>
      <c r="C60" s="44" t="s">
        <v>29</v>
      </c>
      <c r="D60" s="36">
        <v>42000</v>
      </c>
      <c r="E60" s="51">
        <v>15000</v>
      </c>
      <c r="F60" s="51"/>
    </row>
  </sheetData>
  <sheetProtection selectLockedCells="1" selectUnlockedCells="1"/>
  <mergeCells count="13">
    <mergeCell ref="E60:F60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52:C52"/>
    <mergeCell ref="E58:F58"/>
    <mergeCell ref="E59:F59"/>
  </mergeCells>
  <printOptions/>
  <pageMargins left="0.7480314960629921" right="0.708661417322834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&amp;"Arial,Normalny"do&amp;"Arial,Pogrubiony" &amp;"Arial,Normalny" zarządzenia Nr 111/2012 Burmistrza Miasta Radziejów z dnia 30 stycznia 2012 roku w sprawie zmian w budżecie Miasta Radziejów na 2012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2012-02-03T12:45:27Z</cp:lastPrinted>
  <dcterms:created xsi:type="dcterms:W3CDTF">2011-11-10T14:00:20Z</dcterms:created>
  <dcterms:modified xsi:type="dcterms:W3CDTF">2012-03-20T07:16:04Z</dcterms:modified>
  <cp:category/>
  <cp:version/>
  <cp:contentType/>
  <cp:contentStatus/>
</cp:coreProperties>
</file>