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<sst xmlns="http://schemas.openxmlformats.org/spreadsheetml/2006/main" count="1230" uniqueCount="752">
  <si>
    <t>Dział</t>
  </si>
  <si>
    <t>Rozdział</t>
  </si>
  <si>
    <t>§</t>
  </si>
  <si>
    <t>Zmniejsze- nie</t>
  </si>
  <si>
    <t>w tym:</t>
  </si>
  <si>
    <t>010</t>
  </si>
  <si>
    <t>85212</t>
  </si>
  <si>
    <t>z tego:</t>
  </si>
  <si>
    <t>§*</t>
  </si>
  <si>
    <t>Zwiększe-nie</t>
  </si>
  <si>
    <t>4210</t>
  </si>
  <si>
    <t>4300</t>
  </si>
  <si>
    <t>4370</t>
  </si>
  <si>
    <t>4010</t>
  </si>
  <si>
    <t>4040</t>
  </si>
  <si>
    <t>4110</t>
  </si>
  <si>
    <t>4120</t>
  </si>
  <si>
    <t>4440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</si>
  <si>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</si>
  <si>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</si>
  <si>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</si>
  <si>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</si>
  <si>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</si>
  <si>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</si>
  <si>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</si>
  <si>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nastepnych latach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</si>
  <si>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</si>
  <si>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</si>
  <si>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</si>
  <si>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</si>
  <si>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</si>
  <si>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</si>
  <si>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</si>
  <si>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</si>
  <si>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6050  6057  6059</t>
  </si>
  <si>
    <t xml:space="preserve">Budowa dróg gminnych w Radziejowie </t>
  </si>
  <si>
    <t>A.      
B.
C.
…</t>
  </si>
  <si>
    <t>Urząd Miasta Radziejów</t>
  </si>
  <si>
    <t>2.</t>
  </si>
  <si>
    <t>6050  6057     6059</t>
  </si>
  <si>
    <t>Przebudowa dróg gminnych w  Radziejowie</t>
  </si>
  <si>
    <t>3.</t>
  </si>
  <si>
    <t>Zagospodarowanie przestrzeni publicznej ulic osiedlowych na obszarze „Osiedle przy ul. Objezdnej”</t>
  </si>
  <si>
    <t>4.</t>
  </si>
  <si>
    <t>5.</t>
  </si>
  <si>
    <t>Zmiana sposobu użytkowania budynku usługowego na cele mieszkaniowe wraz z rozbudową i przebudową położonym przy ul. Kruszwickiej 7 w Radziejowie</t>
  </si>
  <si>
    <t xml:space="preserve">A.  
B.
C. Fundusz Dopłat -              251 068                 </t>
  </si>
  <si>
    <t>6.</t>
  </si>
  <si>
    <t>A.  
B.
C.                  …</t>
  </si>
  <si>
    <t>7.</t>
  </si>
  <si>
    <t>Zakup i montaż urządzeń monitoringu wizyjnego</t>
  </si>
  <si>
    <t>8.</t>
  </si>
  <si>
    <t xml:space="preserve">Budowa sali gimnastycznej </t>
  </si>
  <si>
    <t>9.</t>
  </si>
  <si>
    <t>Termomodernizacja budynku Publicznego Przedszkola Nr 1 w Radziejowie</t>
  </si>
  <si>
    <t>10.</t>
  </si>
  <si>
    <t>Budowa sieci kanalizacji sanitarnej i sieci wodociągowej w Radziejowie II etap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</si>
  <si>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</si>
  <si>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</si>
  <si>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</si>
  <si>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</si>
  <si>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</si>
  <si>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</si>
  <si>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Dotacje
ogółem</t>
  </si>
  <si>
    <t>Wydatki
ogółem
(6+10)</t>
  </si>
  <si>
    <t>Wydatki
bieżące</t>
  </si>
  <si>
    <t>Wydatki
majątkowe</t>
  </si>
  <si>
    <t xml:space="preserve">wynagro- dzenia i pochodne od wynagrodzeń 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</si>
  <si>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</si>
  <si>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</si>
  <si>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</si>
  <si>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</si>
  <si>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</si>
  <si>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</si>
  <si>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</si>
  <si>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</si>
  <si>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wynagrodzenia</t>
  </si>
  <si>
    <t>pochodne od wynagrodzeń</t>
  </si>
  <si>
    <t>dotacje</t>
  </si>
  <si>
    <t>Przebudowa i termomodernizacja budynku mieszkalnego położonego przy ul.Toruńskiej 22</t>
  </si>
  <si>
    <t>Zadania inwestycyjne w 2012 r.</t>
  </si>
  <si>
    <t>Dochody i wydatki związane z realizacją zadań z zakresu administracji rządowej i innych zadań zleconych odrębnymi ustawami w 2012 r.</t>
  </si>
  <si>
    <t>Treść</t>
  </si>
  <si>
    <t>Klasyfi- kacja
§</t>
  </si>
  <si>
    <t>Zwiększe-    nie</t>
  </si>
  <si>
    <t>Zmniejsze-  nie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</si>
  <si>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</si>
  <si>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</si>
  <si>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</si>
  <si>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</si>
  <si>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</si>
  <si>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</si>
  <si>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</si>
  <si>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</si>
  <si>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</si>
  <si>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</si>
  <si>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</si>
  <si>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</si>
  <si>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</si>
  <si>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</si>
  <si>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</si>
  <si>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</si>
  <si>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</si>
  <si>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</si>
  <si>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</si>
  <si>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</si>
  <si>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</si>
  <si>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</si>
  <si>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</si>
  <si>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</si>
  <si>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</si>
  <si>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</si>
  <si>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</si>
  <si>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</si>
  <si>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</si>
  <si>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</si>
  <si>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</si>
  <si>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2012 roku</t>
  </si>
  <si>
    <t>rok budżetowy 2012 (8+9+10+11)</t>
  </si>
  <si>
    <t>11.</t>
  </si>
  <si>
    <t>Plan po zmianach na 2012 rok</t>
  </si>
  <si>
    <t>Termomodernizacja budynku Miejskiego Ośrodka Sportu i Rekreacji w Radziejowie (dokumentacja)</t>
  </si>
  <si>
    <t xml:space="preserve">Wpłata Miasta Radziejów na państwowy fundusz celowy na dofinansowanie zakupu wozu bojowego dla Komendy Powiatowej Państwowej Straży Pożarnej w Radziejowie </t>
  </si>
  <si>
    <t>12.</t>
  </si>
  <si>
    <t>13.</t>
  </si>
  <si>
    <r>
      <t>Zakup sprzętu i wdrożenie projektu pn. "</t>
    </r>
    <r>
      <rPr>
        <i/>
        <sz val="8"/>
        <rFont val="Arial"/>
        <family val="2"/>
      </rPr>
      <t>Infostrada Kujaw i Pomorza</t>
    </r>
    <r>
      <rPr>
        <sz val="8"/>
        <rFont val="Arial"/>
        <family val="2"/>
      </rPr>
      <t>" (wkład Partnera)</t>
    </r>
  </si>
  <si>
    <t>Budowa drogi gminnej w               ul. Przemysłowej w Radziejowie (dokumentacja)</t>
  </si>
  <si>
    <t>14.</t>
  </si>
  <si>
    <t>15.</t>
  </si>
  <si>
    <t>Termomodernizacja budynku administracyjnego przy ul. Kościuszki 20/22  w Radziejowie (dokumentacja)</t>
  </si>
  <si>
    <t>Spłaty pożyczek otrzymanych na finan- sowanie zadań realizowanych z udziałem środków pochodzących z budżetu UE</t>
  </si>
  <si>
    <t>0690</t>
  </si>
  <si>
    <t>Wpływy z różnych opłat</t>
  </si>
  <si>
    <t>II.</t>
  </si>
  <si>
    <t>Wydatki bieżące</t>
  </si>
  <si>
    <t>Zakup usług pozostałych</t>
  </si>
  <si>
    <t>16.</t>
  </si>
  <si>
    <t>Budowa budynku gospodarczego przy                ul. Rzemieślniczej w Radziejowie</t>
  </si>
  <si>
    <r>
      <t>Budowa sieci</t>
    </r>
    <r>
      <rPr>
        <sz val="8"/>
        <rFont val="Arial"/>
        <family val="2"/>
      </rPr>
      <t xml:space="preserve"> wodociągowej w ul. Przemysłowej w Radziejowie </t>
    </r>
  </si>
  <si>
    <t>Dochody Dotacje
ogółem</t>
  </si>
  <si>
    <t>Dochody i wydatki związane z realizacją zadań wykonywanych na podstawie porozumień (umów) między                   jednostkami samorządu terytorialnego w 2012 r.</t>
  </si>
  <si>
    <t>926</t>
  </si>
  <si>
    <t>Wydatki majątkowe</t>
  </si>
  <si>
    <t>Paragraf</t>
  </si>
  <si>
    <t>Przed zmianą</t>
  </si>
  <si>
    <t>Zmiana</t>
  </si>
  <si>
    <t>Po zmianie</t>
  </si>
  <si>
    <t>700</t>
  </si>
  <si>
    <t>Gospodarka mieszkaniowa</t>
  </si>
  <si>
    <t>952 546,00</t>
  </si>
  <si>
    <t>70005</t>
  </si>
  <si>
    <t>Gospodarka gruntami i nieruchomościami</t>
  </si>
  <si>
    <t>0830</t>
  </si>
  <si>
    <t>Wpływy z usług</t>
  </si>
  <si>
    <t>2 000,00</t>
  </si>
  <si>
    <t>9 000,00</t>
  </si>
  <si>
    <t>0970</t>
  </si>
  <si>
    <t>Wpływy z różnych dochodów</t>
  </si>
  <si>
    <t>7 200,00</t>
  </si>
  <si>
    <t>750</t>
  </si>
  <si>
    <t>Administracja publiczna</t>
  </si>
  <si>
    <t>1 500,00</t>
  </si>
  <si>
    <t>395 757,00</t>
  </si>
  <si>
    <t>1 200,00</t>
  </si>
  <si>
    <t>0,00</t>
  </si>
  <si>
    <t>75075</t>
  </si>
  <si>
    <t>Promocja jednostek samorządu terytorialnego</t>
  </si>
  <si>
    <t>300,00</t>
  </si>
  <si>
    <t>0570</t>
  </si>
  <si>
    <t>Grzywny, mandaty i inne kary pieniężne od osób fizycznych</t>
  </si>
  <si>
    <t>1 000,00</t>
  </si>
  <si>
    <t>756</t>
  </si>
  <si>
    <t>Dochody od osób prawnych, od osób fizycznych i od innych jednostek nieposiadających osobowości prawnej oraz wydatki związane z ich poborem</t>
  </si>
  <si>
    <t>7 080 679,00</t>
  </si>
  <si>
    <t>75601</t>
  </si>
  <si>
    <t>Wpływy z podatku dochodowego od osób fizycznych</t>
  </si>
  <si>
    <t>4 360,00</t>
  </si>
  <si>
    <t>0350</t>
  </si>
  <si>
    <t>Podatek od działalności gospodarczej osób fizycznych, opłacany w formie karty podatkowej</t>
  </si>
  <si>
    <t>4 350,00</t>
  </si>
  <si>
    <t>75615</t>
  </si>
  <si>
    <t>Wpływy z podatku rolnego, podatku leśnego, podatku od czynności cywilnoprawnych, podatków i opłat lokalnych od osób prawnych i innych jednostek organizacyjnych</t>
  </si>
  <si>
    <t>1 055 564,00</t>
  </si>
  <si>
    <t>0910</t>
  </si>
  <si>
    <t>Odsetki od nieterminowych wpłat z tytułu podatków i opłat</t>
  </si>
  <si>
    <t>6 000,00</t>
  </si>
  <si>
    <t>75616</t>
  </si>
  <si>
    <t>Wpływy z podatku rolnego, podatku leśnego, podatku od spadków i darowizn, podatku od czynności cywilno-prawnych oraz podatków i opłat lokalnych od osób fizycznych</t>
  </si>
  <si>
    <t>1 737 218,00</t>
  </si>
  <si>
    <t>10 000,00</t>
  </si>
  <si>
    <t>- 5 000,00</t>
  </si>
  <si>
    <t>5 000,00</t>
  </si>
  <si>
    <t>0370</t>
  </si>
  <si>
    <t>Opłata od posiadania psów</t>
  </si>
  <si>
    <t>3 000,00</t>
  </si>
  <si>
    <t>16 000,00</t>
  </si>
  <si>
    <t>8 000,00</t>
  </si>
  <si>
    <t>75618</t>
  </si>
  <si>
    <t>Wpływy z innych opłat stanowiących dochody jednostek samorządu terytorialnego na podstawie ustaw</t>
  </si>
  <si>
    <t>419 310,00</t>
  </si>
  <si>
    <t>2 500,00</t>
  </si>
  <si>
    <t>4 000,00</t>
  </si>
  <si>
    <t>758</t>
  </si>
  <si>
    <t>Różne rozliczenia</t>
  </si>
  <si>
    <t>15 000,00</t>
  </si>
  <si>
    <t>3 877 044,00</t>
  </si>
  <si>
    <t>75814</t>
  </si>
  <si>
    <t>Różne rozliczenia finansowe</t>
  </si>
  <si>
    <t>41 980,00</t>
  </si>
  <si>
    <t>0920</t>
  </si>
  <si>
    <t>Pozostałe odsetki</t>
  </si>
  <si>
    <t>801</t>
  </si>
  <si>
    <t>Oświata i wychowanie</t>
  </si>
  <si>
    <t>80104</t>
  </si>
  <si>
    <t xml:space="preserve">Przedszkola </t>
  </si>
  <si>
    <t>451 895,00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</si>
  <si>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</si>
  <si>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</si>
  <si>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164 125,00</t>
  </si>
  <si>
    <t>852</t>
  </si>
  <si>
    <t>Pomoc społeczna</t>
  </si>
  <si>
    <t>900</t>
  </si>
  <si>
    <t>Gospodarka komunalna i ochrona środowiska</t>
  </si>
  <si>
    <t>3 011 225,00</t>
  </si>
  <si>
    <t>90002</t>
  </si>
  <si>
    <t>Gospodarka odpadami</t>
  </si>
  <si>
    <t>20 000,00</t>
  </si>
  <si>
    <t>700,00</t>
  </si>
  <si>
    <t>Kultura fizyczna</t>
  </si>
  <si>
    <t>10 175,00</t>
  </si>
  <si>
    <t>92601</t>
  </si>
  <si>
    <t>Obiekty sportowe</t>
  </si>
  <si>
    <t>3 360,00</t>
  </si>
  <si>
    <t>Razem:</t>
  </si>
  <si>
    <t>600</t>
  </si>
  <si>
    <t>Transport i łączność</t>
  </si>
  <si>
    <t>2 127 338,00</t>
  </si>
  <si>
    <t>60016</t>
  </si>
  <si>
    <t>Drogi publiczne gminne</t>
  </si>
  <si>
    <t>2 080 038,00</t>
  </si>
  <si>
    <t>4270</t>
  </si>
  <si>
    <t>Zakup usług remontowych</t>
  </si>
  <si>
    <t>50 000,00</t>
  </si>
  <si>
    <t>963 949,00</t>
  </si>
  <si>
    <t>6050</t>
  </si>
  <si>
    <t>Wydatki inwestycyjne jednostek budżetowych</t>
  </si>
  <si>
    <t>766 410,00</t>
  </si>
  <si>
    <t>11 700,00</t>
  </si>
  <si>
    <t>Wynagrodzenia osobowe pracowników</t>
  </si>
  <si>
    <t>Składki na ubezpieczenia społeczne</t>
  </si>
  <si>
    <t>Składki na Fundusz Pracy</t>
  </si>
  <si>
    <t>2310</t>
  </si>
  <si>
    <t>Dotacje celowe przekazane gminie na zadania bieżące realizowane na podstawie porozumień (umów) między jednostkami samorządu terytorialnego</t>
  </si>
  <si>
    <t>6 370,00</t>
  </si>
  <si>
    <t>71 000,00</t>
  </si>
  <si>
    <t>6057</t>
  </si>
  <si>
    <t>164 396,00</t>
  </si>
  <si>
    <t>6059</t>
  </si>
  <si>
    <t>64 918,00</t>
  </si>
  <si>
    <t>Zakup materiałów i wyposażenia</t>
  </si>
  <si>
    <t>4330</t>
  </si>
  <si>
    <t>Zakup usług przez jednostki samorządu terytorialnego od innych jednostek samorządu terytorialnego</t>
  </si>
  <si>
    <t>3110</t>
  </si>
  <si>
    <t>Świadczenia społeczne</t>
  </si>
  <si>
    <t>85228</t>
  </si>
  <si>
    <t>Usługi opiekuńcze i specjalistyczne usługi opiekuńcze</t>
  </si>
  <si>
    <t>47 613,00</t>
  </si>
  <si>
    <t>10 072,00</t>
  </si>
  <si>
    <t>5 811 209,00</t>
  </si>
  <si>
    <t>63 552,00</t>
  </si>
  <si>
    <t>13 552,00</t>
  </si>
  <si>
    <t>4260</t>
  </si>
  <si>
    <t>Zakup energii</t>
  </si>
  <si>
    <t>175 000,00</t>
  </si>
  <si>
    <t>90095</t>
  </si>
  <si>
    <t>Pozostała działalność</t>
  </si>
  <si>
    <t>389 959,00</t>
  </si>
  <si>
    <t>295 129,00</t>
  </si>
  <si>
    <t>168 648,00</t>
  </si>
  <si>
    <t>- 385 444,00</t>
  </si>
  <si>
    <t>1 741 894,00</t>
  </si>
  <si>
    <t>1 694 594,00</t>
  </si>
  <si>
    <t>1 679,00</t>
  </si>
  <si>
    <t>- 1 679,00</t>
  </si>
  <si>
    <t>271,00</t>
  </si>
  <si>
    <t>- 271,00</t>
  </si>
  <si>
    <t>86 000,00</t>
  </si>
  <si>
    <t>- 29 636,00</t>
  </si>
  <si>
    <t>56 364,00</t>
  </si>
  <si>
    <t>847 468,00</t>
  </si>
  <si>
    <t>- 176 928,00</t>
  </si>
  <si>
    <t>670 540,00</t>
  </si>
  <si>
    <t>847 470,00</t>
  </si>
  <si>
    <t>- 176 930,00</t>
  </si>
  <si>
    <t>- 10 746,00</t>
  </si>
  <si>
    <t>953 203,00</t>
  </si>
  <si>
    <t>755 664,00</t>
  </si>
  <si>
    <t>720</t>
  </si>
  <si>
    <t>Informatyka</t>
  </si>
  <si>
    <t>- 4 799,00</t>
  </si>
  <si>
    <t>5 201,00</t>
  </si>
  <si>
    <t>72095</t>
  </si>
  <si>
    <t>1 914 256,00</t>
  </si>
  <si>
    <t>9 306,00</t>
  </si>
  <si>
    <t>1 923 562,00</t>
  </si>
  <si>
    <t>75022</t>
  </si>
  <si>
    <t>Rady gmin (miast i miast na prawach powiatu)</t>
  </si>
  <si>
    <t>68 359,00</t>
  </si>
  <si>
    <t>77 665,00</t>
  </si>
  <si>
    <t>3030</t>
  </si>
  <si>
    <t xml:space="preserve">Różne wydatki na rzecz osób fizycznych </t>
  </si>
  <si>
    <t>63 819,00</t>
  </si>
  <si>
    <t>73 125,00</t>
  </si>
  <si>
    <t>6 146 597,00</t>
  </si>
  <si>
    <t>80101</t>
  </si>
  <si>
    <t>Szkoły podstawowe</t>
  </si>
  <si>
    <t>2 545 493,00</t>
  </si>
  <si>
    <t>1 733 354,00</t>
  </si>
  <si>
    <t>19 000,00</t>
  </si>
  <si>
    <t>1 752 354,00</t>
  </si>
  <si>
    <t>Dodatkowe wynagrodzenie roczne</t>
  </si>
  <si>
    <t>129 606,00</t>
  </si>
  <si>
    <t>1 450,00</t>
  </si>
  <si>
    <t>131 056,00</t>
  </si>
  <si>
    <t>283 528,00</t>
  </si>
  <si>
    <t>20 250,00</t>
  </si>
  <si>
    <t>303 778,00</t>
  </si>
  <si>
    <t>39 580,00</t>
  </si>
  <si>
    <t>36,00</t>
  </si>
  <si>
    <t>39 616,00</t>
  </si>
  <si>
    <t>19 980,00</t>
  </si>
  <si>
    <t>5 400,00</t>
  </si>
  <si>
    <t>25 380,00</t>
  </si>
  <si>
    <t>4350</t>
  </si>
  <si>
    <t>Zakup usług dostępu do sieci Internet</t>
  </si>
  <si>
    <t>1 973,00</t>
  </si>
  <si>
    <t>- 377,00</t>
  </si>
  <si>
    <t>1 596,00</t>
  </si>
  <si>
    <t>30 000,00</t>
  </si>
  <si>
    <t>80103</t>
  </si>
  <si>
    <t>Oddziały przedszkolne w szkołach podstawowych</t>
  </si>
  <si>
    <t>418 666,00</t>
  </si>
  <si>
    <t>32 900,00</t>
  </si>
  <si>
    <t>451 566,00</t>
  </si>
  <si>
    <t>3020</t>
  </si>
  <si>
    <t>Wydatki osobowe niezaliczone do wynagrodzeń</t>
  </si>
  <si>
    <t>1 650,00</t>
  </si>
  <si>
    <t>271 983,00</t>
  </si>
  <si>
    <t>27 500,00</t>
  </si>
  <si>
    <t>299 483,00</t>
  </si>
  <si>
    <t>44 017,00</t>
  </si>
  <si>
    <t>5 300,00</t>
  </si>
  <si>
    <t>49 317,00</t>
  </si>
  <si>
    <t>6 982,00</t>
  </si>
  <si>
    <t>100,00</t>
  </si>
  <si>
    <t>7 082,00</t>
  </si>
  <si>
    <t>32 570,00</t>
  </si>
  <si>
    <t>4240</t>
  </si>
  <si>
    <t>Zakup pomocy naukowych, dydaktycznych i książek</t>
  </si>
  <si>
    <t>17 690,00</t>
  </si>
  <si>
    <t>1 317 893,00</t>
  </si>
  <si>
    <t>23 132,00</t>
  </si>
  <si>
    <t>1 341 025,00</t>
  </si>
  <si>
    <t>- 5 839,00</t>
  </si>
  <si>
    <t>531,00</t>
  </si>
  <si>
    <t>558 456,00</t>
  </si>
  <si>
    <t>561 456,00</t>
  </si>
  <si>
    <t>92 722,00</t>
  </si>
  <si>
    <t>9 800,00</t>
  </si>
  <si>
    <t>102 522,00</t>
  </si>
  <si>
    <t>14 688,00</t>
  </si>
  <si>
    <t>81 751,00</t>
  </si>
  <si>
    <t>13 700,00</t>
  </si>
  <si>
    <t>95 451,00</t>
  </si>
  <si>
    <t>4220</t>
  </si>
  <si>
    <t>Zakup środków żywności</t>
  </si>
  <si>
    <t>72 000,00</t>
  </si>
  <si>
    <t>3 400,00</t>
  </si>
  <si>
    <t>75 400,00</t>
  </si>
  <si>
    <t>25 300,00</t>
  </si>
  <si>
    <t>58 144,00</t>
  </si>
  <si>
    <t>- 201,00</t>
  </si>
  <si>
    <t>70 799,00</t>
  </si>
  <si>
    <t>- 523,00</t>
  </si>
  <si>
    <t>163 873,00</t>
  </si>
  <si>
    <t>- 205,00</t>
  </si>
  <si>
    <t>64 713,00</t>
  </si>
  <si>
    <t>80110</t>
  </si>
  <si>
    <t>Gimnazja</t>
  </si>
  <si>
    <t>1 379 459,00</t>
  </si>
  <si>
    <t>14 200,00</t>
  </si>
  <si>
    <t>1 393 659,00</t>
  </si>
  <si>
    <t>153 412,00</t>
  </si>
  <si>
    <t>165 112,00</t>
  </si>
  <si>
    <t>9 990,00</t>
  </si>
  <si>
    <t>2 700,00</t>
  </si>
  <si>
    <t>12 690,00</t>
  </si>
  <si>
    <t>4410</t>
  </si>
  <si>
    <t>Podróże służbowe krajowe</t>
  </si>
  <si>
    <t>- 200,00</t>
  </si>
  <si>
    <t>1 800,00</t>
  </si>
  <si>
    <t>80195</t>
  </si>
  <si>
    <t>13 746,00</t>
  </si>
  <si>
    <t>- 1 396,00</t>
  </si>
  <si>
    <t>12 350,00</t>
  </si>
  <si>
    <t>4170</t>
  </si>
  <si>
    <t>Wynagrodzenia bezosobowe</t>
  </si>
  <si>
    <t>1 896,00</t>
  </si>
  <si>
    <t>- 396,00</t>
  </si>
  <si>
    <t>- 1 000,00</t>
  </si>
  <si>
    <t>800,00</t>
  </si>
  <si>
    <t>851</t>
  </si>
  <si>
    <t>Ochrona zdrowia</t>
  </si>
  <si>
    <t>165 375,00</t>
  </si>
  <si>
    <t>8 368,00</t>
  </si>
  <si>
    <t>173 743,00</t>
  </si>
  <si>
    <t>85154</t>
  </si>
  <si>
    <t>Przeciwdziałanie alkoholizmowi</t>
  </si>
  <si>
    <t>159 375,00</t>
  </si>
  <si>
    <t>10 368,00</t>
  </si>
  <si>
    <t>169 743,00</t>
  </si>
  <si>
    <t>54 880,00</t>
  </si>
  <si>
    <t>65 248,00</t>
  </si>
  <si>
    <t>85158</t>
  </si>
  <si>
    <t>Izby wytrzeźwień</t>
  </si>
  <si>
    <t>- 2 000,00</t>
  </si>
  <si>
    <t>4 468 666,00</t>
  </si>
  <si>
    <t>85215</t>
  </si>
  <si>
    <t>Dodatki mieszkaniowe</t>
  </si>
  <si>
    <t>303 275,00</t>
  </si>
  <si>
    <t>12 070,00</t>
  </si>
  <si>
    <t>315 345,00</t>
  </si>
  <si>
    <t>85219</t>
  </si>
  <si>
    <t>Ośrodki pomocy społecznej</t>
  </si>
  <si>
    <t>371 410,00</t>
  </si>
  <si>
    <t>4 098,00</t>
  </si>
  <si>
    <t>375 508,00</t>
  </si>
  <si>
    <t>37 702,00</t>
  </si>
  <si>
    <t>41 800,00</t>
  </si>
  <si>
    <t>104 293,00</t>
  </si>
  <si>
    <t>1 366,00</t>
  </si>
  <si>
    <t>105 659,00</t>
  </si>
  <si>
    <t>240,00</t>
  </si>
  <si>
    <t>47 853,00</t>
  </si>
  <si>
    <t>1 126,00</t>
  </si>
  <si>
    <t>11 198,00</t>
  </si>
  <si>
    <t>854</t>
  </si>
  <si>
    <t>Edukacyjna opieka wychowawcza</t>
  </si>
  <si>
    <t>194 123,00</t>
  </si>
  <si>
    <t>85404</t>
  </si>
  <si>
    <t>Wczesne wspomaganie rozwoju dziecka</t>
  </si>
  <si>
    <t>7 163,00</t>
  </si>
  <si>
    <t>1 920,00</t>
  </si>
  <si>
    <t>9 083,00</t>
  </si>
  <si>
    <t>5 220,00</t>
  </si>
  <si>
    <t>1 605,00</t>
  </si>
  <si>
    <t>6 825,00</t>
  </si>
  <si>
    <t>850,00</t>
  </si>
  <si>
    <t>276,00</t>
  </si>
  <si>
    <t>139,00</t>
  </si>
  <si>
    <t>39,00</t>
  </si>
  <si>
    <t>178,00</t>
  </si>
  <si>
    <t>85415</t>
  </si>
  <si>
    <t>Pomoc materialna dla uczniów</t>
  </si>
  <si>
    <t>82 190,00</t>
  </si>
  <si>
    <t>3260</t>
  </si>
  <si>
    <t>Inne formy pomocy dla uczniów</t>
  </si>
  <si>
    <t>69 390,00</t>
  </si>
  <si>
    <t>85495</t>
  </si>
  <si>
    <t>3 700,00</t>
  </si>
  <si>
    <t>- 1 315,00</t>
  </si>
  <si>
    <t>2 385,00</t>
  </si>
  <si>
    <t>600,00</t>
  </si>
  <si>
    <t>- 600,00</t>
  </si>
  <si>
    <t>- 681,00</t>
  </si>
  <si>
    <t>2 319,00</t>
  </si>
  <si>
    <t>4430</t>
  </si>
  <si>
    <t>Różne opłaty i składki</t>
  </si>
  <si>
    <t>- 34,00</t>
  </si>
  <si>
    <t>66,00</t>
  </si>
  <si>
    <t>90001</t>
  </si>
  <si>
    <t>Gospodarka ściekowa i ochrona wód</t>
  </si>
  <si>
    <t>4 758 046,00</t>
  </si>
  <si>
    <t>18 000,00</t>
  </si>
  <si>
    <t>- 3 000,00</t>
  </si>
  <si>
    <t>136 000,00</t>
  </si>
  <si>
    <t>2 971 580,00</t>
  </si>
  <si>
    <t>- 928 315,00</t>
  </si>
  <si>
    <t>2 043 265,00</t>
  </si>
  <si>
    <t>1 605 466,00</t>
  </si>
  <si>
    <t>- 43 845,00</t>
  </si>
  <si>
    <t>19 707,00</t>
  </si>
  <si>
    <t>- 41 000,00</t>
  </si>
  <si>
    <t>- 2 845,00</t>
  </si>
  <si>
    <t>10 707,00</t>
  </si>
  <si>
    <t>90003</t>
  </si>
  <si>
    <t>Oczyszczanie miast i wsi</t>
  </si>
  <si>
    <t>157 245,00</t>
  </si>
  <si>
    <t>- 1 754,00</t>
  </si>
  <si>
    <t>155 491,00</t>
  </si>
  <si>
    <t>1 032,00</t>
  </si>
  <si>
    <t>- 1 032,00</t>
  </si>
  <si>
    <t>147,00</t>
  </si>
  <si>
    <t>- 147,00</t>
  </si>
  <si>
    <t>- 4 575,00</t>
  </si>
  <si>
    <t>1 425,00</t>
  </si>
  <si>
    <t>84 066,00</t>
  </si>
  <si>
    <t>88 066,00</t>
  </si>
  <si>
    <t>- 2 240,00</t>
  </si>
  <si>
    <t>387 719,00</t>
  </si>
  <si>
    <t>6 760,00</t>
  </si>
  <si>
    <t>- 16 773,00</t>
  </si>
  <si>
    <t>26 183,00</t>
  </si>
  <si>
    <t>9 410,00</t>
  </si>
  <si>
    <t>23 314 491,00</t>
  </si>
  <si>
    <t>855 223,00</t>
  </si>
  <si>
    <t>- 265 320,00</t>
  </si>
  <si>
    <t>589 903,00</t>
  </si>
  <si>
    <t>855 083,00</t>
  </si>
  <si>
    <t>589 763,00</t>
  </si>
  <si>
    <t>- 229 000,00</t>
  </si>
  <si>
    <t>723 546,00</t>
  </si>
  <si>
    <t>0470</t>
  </si>
  <si>
    <t>Wpływy z opłat za zarząd, użytkowanie i użytkowanie wieczyste nieruchomości</t>
  </si>
  <si>
    <t>80 000,00</t>
  </si>
  <si>
    <t>5 600,00</t>
  </si>
  <si>
    <t>85 600,00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</si>
  <si>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</si>
  <si>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</si>
  <si>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130 000,00</t>
  </si>
  <si>
    <t>145 000,00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</si>
  <si>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</si>
  <si>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</si>
  <si>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</si>
  <si>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</si>
  <si>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425 000,00</t>
  </si>
  <si>
    <t>- 250 000,00</t>
  </si>
  <si>
    <t>9 600,00</t>
  </si>
  <si>
    <t>2 300,00</t>
  </si>
  <si>
    <t>500,00</t>
  </si>
  <si>
    <t>7 700,00</t>
  </si>
  <si>
    <t>396 457,00</t>
  </si>
  <si>
    <t>19 703,00</t>
  </si>
  <si>
    <t>7 100 382,00</t>
  </si>
  <si>
    <t>5 210,00</t>
  </si>
  <si>
    <t>5 200,00</t>
  </si>
  <si>
    <t>4 985,00</t>
  </si>
  <si>
    <t>1 060 549,00</t>
  </si>
  <si>
    <t>0500</t>
  </si>
  <si>
    <t>Podatek od czynności cywilnoprawnych</t>
  </si>
  <si>
    <t>13 300,00</t>
  </si>
  <si>
    <t>13 900,00</t>
  </si>
  <si>
    <t>2680</t>
  </si>
  <si>
    <t>Rekompensaty utraconych dochodów w podatkach i opłatach lokalnych</t>
  </si>
  <si>
    <t>4 385,00</t>
  </si>
  <si>
    <t>8 500,00</t>
  </si>
  <si>
    <t>1 745 718,00</t>
  </si>
  <si>
    <t>0340</t>
  </si>
  <si>
    <t>Podatek od środków transportowych</t>
  </si>
  <si>
    <t>163 885,00</t>
  </si>
  <si>
    <t>4 500,00</t>
  </si>
  <si>
    <t>168 385,00</t>
  </si>
  <si>
    <t>5 368,00</t>
  </si>
  <si>
    <t>424 678,00</t>
  </si>
  <si>
    <t>0480</t>
  </si>
  <si>
    <t>Wpływy z opłat za zezwolenia na sprzedaż alkoholu</t>
  </si>
  <si>
    <t>120 000,00</t>
  </si>
  <si>
    <t>130 368,00</t>
  </si>
  <si>
    <t>0490</t>
  </si>
  <si>
    <t>Wpływy z innych lokalnych opłat pobieranych przez jednostki samorządu terytorialnego na podstawie odrębnych ustaw</t>
  </si>
  <si>
    <t>3 882 044,00</t>
  </si>
  <si>
    <t>46 980,00</t>
  </si>
  <si>
    <t>664 496,00</t>
  </si>
  <si>
    <t>94 264,00</t>
  </si>
  <si>
    <t>758 760,00</t>
  </si>
  <si>
    <t>81 808,00</t>
  </si>
  <si>
    <t>40 196,00</t>
  </si>
  <si>
    <t>122 004,00</t>
  </si>
  <si>
    <t>Dotacje celowe otrzymane z gminy na zadania bieżące realizowane na podstawie porozumień (umów) między jednostkami samorządu terytorialnego</t>
  </si>
  <si>
    <t>54 068,00</t>
  </si>
  <si>
    <t>505 963,00</t>
  </si>
  <si>
    <t>79 690,00</t>
  </si>
  <si>
    <t>54 563,00</t>
  </si>
  <si>
    <t>134 253,00</t>
  </si>
  <si>
    <t>- 495,00</t>
  </si>
  <si>
    <t>163 630,00</t>
  </si>
  <si>
    <t>3 547 050,00</t>
  </si>
  <si>
    <t>108 600,00</t>
  </si>
  <si>
    <t>9 381,00</t>
  </si>
  <si>
    <t>117 981,00</t>
  </si>
  <si>
    <t>2030</t>
  </si>
  <si>
    <t>Dotacje celowe otrzymane z budżetu państwa na realizację własnych zadań bieżących gmin (związków gmin)</t>
  </si>
  <si>
    <t>107 400,00</t>
  </si>
  <si>
    <t>8 581,00</t>
  </si>
  <si>
    <t>115 981,00</t>
  </si>
  <si>
    <t>45 300,00</t>
  </si>
  <si>
    <t>42 300,00</t>
  </si>
  <si>
    <t>12 000,00</t>
  </si>
  <si>
    <t>59 390,00</t>
  </si>
  <si>
    <t>- 918 315,00</t>
  </si>
  <si>
    <t>2 092 910,00</t>
  </si>
  <si>
    <t>90019</t>
  </si>
  <si>
    <t>Wpływy i wydatki związane z gromadzeniem środków z opłat i kar za korzystanie ze środowiska</t>
  </si>
  <si>
    <t>10 875,00</t>
  </si>
  <si>
    <t>4 060,00</t>
  </si>
  <si>
    <t>20 712 251,00</t>
  </si>
  <si>
    <t>Zmiany w planie dochodów Miasta Radziejów na 2012 rok</t>
  </si>
  <si>
    <t>Plan na 2012 r.</t>
  </si>
  <si>
    <t xml:space="preserve">Zmniejsze- nie </t>
  </si>
  <si>
    <t>Plan na          2012 r.</t>
  </si>
  <si>
    <t>I.</t>
  </si>
  <si>
    <t xml:space="preserve">Środki niewykorzystane w 2011 roku </t>
  </si>
  <si>
    <t>Dochody</t>
  </si>
  <si>
    <t>III.</t>
  </si>
  <si>
    <t>Wydatki</t>
  </si>
  <si>
    <t xml:space="preserve">Zakup materiałów i wyposażenia </t>
  </si>
  <si>
    <t>Uzasadnienie:</t>
  </si>
  <si>
    <t xml:space="preserve">Wydatki inwestycyjne jednostek budżetowych </t>
  </si>
  <si>
    <t xml:space="preserve">Zwiększa się plan dochodów o kwotę 10.000 zł w związku z wyższymi wpływami niż uprzednio zaplanowano w budżecie. Środki te przeznacza się na wydatki inwestycyjne związane z budową sieci wodociągowej w ul. Przemysłowej   </t>
  </si>
  <si>
    <t>Plan dochodów i wydatków finansowanych z opłat za korzystanie ze środowiska                                  w 2012 roku</t>
  </si>
  <si>
    <t>Rolnictwo i łowiectwo</t>
  </si>
  <si>
    <t>9 030,00</t>
  </si>
  <si>
    <t>5 505,00</t>
  </si>
  <si>
    <t>14 535,00</t>
  </si>
  <si>
    <t>2010</t>
  </si>
  <si>
    <t>Dotacje celowe otrzymane z budżetu państwa na realizację zadań bieżących z zakresu administracji rządowej oraz innych zadań zleconych gminie (związkom gmin) ustawami</t>
  </si>
  <si>
    <t>35 230,00</t>
  </si>
  <si>
    <t>3 582 280,00</t>
  </si>
  <si>
    <t>85214</t>
  </si>
  <si>
    <t>Zasiłki i pomoc w naturze oraz składki na ubezpieczenia emerytalne i rentowe</t>
  </si>
  <si>
    <t>89 001,00</t>
  </si>
  <si>
    <t>28 849,00</t>
  </si>
  <si>
    <t>117 850,00</t>
  </si>
  <si>
    <t>12 240,00</t>
  </si>
  <si>
    <t>71 630,00</t>
  </si>
  <si>
    <t>10 320,00</t>
  </si>
  <si>
    <t>69 710,00</t>
  </si>
  <si>
    <t>- 1 239 293,00</t>
  </si>
  <si>
    <t>19 472 958,00</t>
  </si>
  <si>
    <t>dochody bieżące</t>
  </si>
  <si>
    <t>dochody majątkowe</t>
  </si>
  <si>
    <t>9 795,00</t>
  </si>
  <si>
    <t>15 300,00</t>
  </si>
  <si>
    <t>120,00</t>
  </si>
  <si>
    <t>26,00</t>
  </si>
  <si>
    <t>146,00</t>
  </si>
  <si>
    <t>57,00</t>
  </si>
  <si>
    <t>82,00</t>
  </si>
  <si>
    <t>8 853,00</t>
  </si>
  <si>
    <t>5 397,00</t>
  </si>
  <si>
    <t>14 250,00</t>
  </si>
  <si>
    <t>17 000,00</t>
  </si>
  <si>
    <t>49 015,00</t>
  </si>
  <si>
    <t>- 3 600,00</t>
  </si>
  <si>
    <t>45 415,00</t>
  </si>
  <si>
    <t>36 000,00</t>
  </si>
  <si>
    <t>37 000,00</t>
  </si>
  <si>
    <t>4610</t>
  </si>
  <si>
    <t>Koszty postępowania sądowego i prokuratorskiego</t>
  </si>
  <si>
    <t>3 100,00</t>
  </si>
  <si>
    <t>710</t>
  </si>
  <si>
    <t>Działalność usługowa</t>
  </si>
  <si>
    <t>71004</t>
  </si>
  <si>
    <t>Plany zagospodarowania przestrzennego</t>
  </si>
  <si>
    <t>75023</t>
  </si>
  <si>
    <t>Urzędy gmin (miast i miast na prawach powiatu)</t>
  </si>
  <si>
    <t>1 674 525,00</t>
  </si>
  <si>
    <t>4280</t>
  </si>
  <si>
    <t>Zakup usług zdrowotnych</t>
  </si>
  <si>
    <t>- 500,00</t>
  </si>
  <si>
    <t>1 300,00</t>
  </si>
  <si>
    <t>7 400,00</t>
  </si>
  <si>
    <t>- 300,00</t>
  </si>
  <si>
    <t>7 100,00</t>
  </si>
  <si>
    <t>15 200,00</t>
  </si>
  <si>
    <t>15 500,00</t>
  </si>
  <si>
    <t>113 685,00</t>
  </si>
  <si>
    <t>- 15 000,00</t>
  </si>
  <si>
    <t>98 685,00</t>
  </si>
  <si>
    <t>75818</t>
  </si>
  <si>
    <t>Rezerwy ogólne i celowe</t>
  </si>
  <si>
    <t>4810</t>
  </si>
  <si>
    <t>Rezerwy</t>
  </si>
  <si>
    <t>144 595,00</t>
  </si>
  <si>
    <t>6 291 192,00</t>
  </si>
  <si>
    <t>75 759,00</t>
  </si>
  <si>
    <t>2 621 252,00</t>
  </si>
  <si>
    <t>40 000,00</t>
  </si>
  <si>
    <t>46 383,00</t>
  </si>
  <si>
    <t>4 515 049,00</t>
  </si>
  <si>
    <t>188 001,00</t>
  </si>
  <si>
    <t>216 850,00</t>
  </si>
  <si>
    <t>183 001,00</t>
  </si>
  <si>
    <t>211 850,00</t>
  </si>
  <si>
    <t>853</t>
  </si>
  <si>
    <t>Pozostałe zadania w zakresie polityki społecznej</t>
  </si>
  <si>
    <t>203 196,00</t>
  </si>
  <si>
    <t>85395</t>
  </si>
  <si>
    <t>4177</t>
  </si>
  <si>
    <t>29 720,00</t>
  </si>
  <si>
    <t>- 680,00</t>
  </si>
  <si>
    <t>29 040,00</t>
  </si>
  <si>
    <t>4179</t>
  </si>
  <si>
    <t>4 040,00</t>
  </si>
  <si>
    <t>- 120,00</t>
  </si>
  <si>
    <t>3 920,00</t>
  </si>
  <si>
    <t>4307</t>
  </si>
  <si>
    <t>57 788,00</t>
  </si>
  <si>
    <t>680,00</t>
  </si>
  <si>
    <t>58 468,00</t>
  </si>
  <si>
    <t>4309</t>
  </si>
  <si>
    <t>4 016,00</t>
  </si>
  <si>
    <t>4 136,00</t>
  </si>
  <si>
    <t>18 925,00</t>
  </si>
  <si>
    <t>213 048,00</t>
  </si>
  <si>
    <t>18 320,00</t>
  </si>
  <si>
    <t>100 510,00</t>
  </si>
  <si>
    <t>87 710,00</t>
  </si>
  <si>
    <t>- 946 853,00</t>
  </si>
  <si>
    <t>4 864 356,00</t>
  </si>
  <si>
    <t>- 899 014,00</t>
  </si>
  <si>
    <t>3 859 032,00</t>
  </si>
  <si>
    <t>- 2 225,00</t>
  </si>
  <si>
    <t>13 775,00</t>
  </si>
  <si>
    <t>54 000,00</t>
  </si>
  <si>
    <t>190 000,00</t>
  </si>
  <si>
    <t>- 891 915,00</t>
  </si>
  <si>
    <t>2 079 665,00</t>
  </si>
  <si>
    <t>- 52 874,00</t>
  </si>
  <si>
    <t>1 552 592,00</t>
  </si>
  <si>
    <t>- 11 773,00</t>
  </si>
  <si>
    <t>283 356,00</t>
  </si>
  <si>
    <t>156 875,00</t>
  </si>
  <si>
    <t>42 019,00</t>
  </si>
  <si>
    <t>45 019,00</t>
  </si>
  <si>
    <t>11 016,00</t>
  </si>
  <si>
    <t>13 016,00</t>
  </si>
  <si>
    <t>- 1 141 533,00</t>
  </si>
  <si>
    <t>22 172 958,00</t>
  </si>
  <si>
    <t>Zmiany w planie wydatków Miasta Radziejów na 2012 rok</t>
  </si>
  <si>
    <t>wydatki bieżące</t>
  </si>
  <si>
    <t>z tego;</t>
  </si>
  <si>
    <t>na wynagrodzenia  i składki od nich naliczane</t>
  </si>
  <si>
    <t>Zakup materiałow i wyposażenia</t>
  </si>
  <si>
    <t>29 456,00</t>
  </si>
  <si>
    <t>-2 460,00</t>
  </si>
  <si>
    <t>26 996,00</t>
  </si>
  <si>
    <t>8 978,00</t>
  </si>
  <si>
    <t>2 460,00</t>
  </si>
  <si>
    <t>11 438,00</t>
  </si>
  <si>
    <t>obsługa długu publicznego</t>
  </si>
  <si>
    <t>wydatki majątkowe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</si>
</sst>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1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b/>
      <i/>
      <sz val="10"/>
      <name val="Arial CE"/>
      <family val="0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i/>
      <sz val="8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9" fontId="0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14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" fontId="19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3" fontId="20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2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3" fontId="1" fillId="0" borderId="13" xfId="0" applyNumberFormat="1" applyFont="1" applyBorder="1" applyAlignment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0" fontId="24" fillId="0" borderId="10" xfId="0" applyFont="1" applyBorder="1" applyAlignment="1">
      <alignment wrapText="1"/>
    </xf>
    <xf numFmtId="49" fontId="9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20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3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3" fontId="18" fillId="0" borderId="13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3" fontId="34" fillId="0" borderId="13" xfId="0" applyNumberFormat="1" applyFont="1" applyBorder="1" applyAlignment="1">
      <alignment vertical="center"/>
    </xf>
    <xf numFmtId="3" fontId="34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3" xfId="0" applyNumberFormat="1" applyFont="1" applyFill="1" applyBorder="1" applyAlignment="1" applyProtection="1">
      <alignment horizontal="left"/>
      <protection locked="0"/>
    </xf>
    <xf numFmtId="4" fontId="35" fillId="0" borderId="13" xfId="0" applyNumberFormat="1" applyFont="1" applyFill="1" applyBorder="1" applyAlignment="1" applyProtection="1">
      <alignment horizontal="right"/>
      <protection locked="0"/>
    </xf>
    <xf numFmtId="49" fontId="31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6" fillId="0" borderId="13" xfId="0" applyNumberFormat="1" applyFont="1" applyFill="1" applyBorder="1" applyAlignment="1" applyProtection="1">
      <alignment horizontal="right"/>
      <protection locked="0"/>
    </xf>
    <xf numFmtId="49" fontId="31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49" fontId="28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5" fillId="0" borderId="13" xfId="0" applyNumberFormat="1" applyFont="1" applyFill="1" applyBorder="1" applyAlignment="1" applyProtection="1">
      <alignment horizontal="right"/>
      <protection locked="0"/>
    </xf>
    <xf numFmtId="0" fontId="35" fillId="0" borderId="13" xfId="0" applyNumberFormat="1" applyFont="1" applyFill="1" applyBorder="1" applyAlignment="1" applyProtection="1">
      <alignment horizontal="right"/>
      <protection locked="0"/>
    </xf>
    <xf numFmtId="49" fontId="2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36" fillId="0" borderId="13" xfId="0" applyNumberFormat="1" applyFont="1" applyFill="1" applyBorder="1" applyAlignment="1" applyProtection="1">
      <alignment horizontal="left"/>
      <protection locked="0"/>
    </xf>
    <xf numFmtId="0" fontId="35" fillId="0" borderId="13" xfId="0" applyNumberFormat="1" applyFont="1" applyFill="1" applyBorder="1" applyAlignment="1" applyProtection="1">
      <alignment horizontal="left"/>
      <protection locked="0"/>
    </xf>
    <xf numFmtId="0" fontId="35" fillId="0" borderId="18" xfId="0" applyNumberFormat="1" applyFont="1" applyFill="1" applyBorder="1" applyAlignment="1" applyProtection="1">
      <alignment horizontal="left"/>
      <protection locked="0"/>
    </xf>
    <xf numFmtId="0" fontId="35" fillId="0" borderId="19" xfId="0" applyNumberFormat="1" applyFont="1" applyFill="1" applyBorder="1" applyAlignment="1" applyProtection="1">
      <alignment horizontal="left"/>
      <protection locked="0"/>
    </xf>
    <xf numFmtId="49" fontId="2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35" fillId="0" borderId="13" xfId="0" applyNumberFormat="1" applyFont="1" applyFill="1" applyBorder="1" applyAlignment="1" applyProtection="1">
      <alignment horizontal="right" wrapText="1"/>
      <protection locked="0"/>
    </xf>
    <xf numFmtId="0" fontId="35" fillId="0" borderId="13" xfId="0" applyNumberFormat="1" applyFont="1" applyFill="1" applyBorder="1" applyAlignment="1" applyProtection="1">
      <alignment horizontal="right" wrapText="1"/>
      <protection locked="0"/>
    </xf>
    <xf numFmtId="4" fontId="36" fillId="0" borderId="13" xfId="0" applyNumberFormat="1" applyFont="1" applyFill="1" applyBorder="1" applyAlignment="1" applyProtection="1">
      <alignment horizontal="right" wrapText="1"/>
      <protection locked="0"/>
    </xf>
    <xf numFmtId="0" fontId="36" fillId="0" borderId="13" xfId="0" applyNumberFormat="1" applyFont="1" applyFill="1" applyBorder="1" applyAlignment="1" applyProtection="1">
      <alignment horizontal="right" wrapText="1"/>
      <protection locked="0"/>
    </xf>
    <xf numFmtId="0" fontId="37" fillId="0" borderId="13" xfId="0" applyFont="1" applyBorder="1" applyAlignment="1">
      <alignment horizontal="right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49" fontId="3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49">
      <selection activeCell="F73" sqref="F73"/>
    </sheetView>
  </sheetViews>
  <sheetFormatPr defaultColWidth="9.140625" defaultRowHeight="12.75"/>
  <cols>
    <col min="1" max="1" width="2.140625" style="154" customWidth="1"/>
    <col min="2" max="2" width="6.28125" style="154" customWidth="1"/>
    <col min="3" max="3" width="8.7109375" style="154" customWidth="1"/>
    <col min="4" max="4" width="0.9921875" style="154" customWidth="1"/>
    <col min="5" max="5" width="8.7109375" style="154" customWidth="1"/>
    <col min="6" max="6" width="54.57421875" style="154" customWidth="1"/>
    <col min="7" max="8" width="16.8515625" style="154" customWidth="1"/>
    <col min="9" max="9" width="8.7109375" style="154" customWidth="1"/>
    <col min="10" max="10" width="9.140625" style="154" customWidth="1"/>
    <col min="11" max="16384" width="9.140625" style="154" customWidth="1"/>
  </cols>
  <sheetData>
    <row r="1" spans="1:10" ht="24" customHeight="1">
      <c r="A1" s="176" t="s">
        <v>606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2:10" ht="2.25" customHeight="1">
      <c r="B2" s="178"/>
      <c r="C2" s="178"/>
      <c r="D2" s="178"/>
      <c r="E2" s="178"/>
      <c r="F2" s="178"/>
      <c r="G2" s="178"/>
      <c r="H2" s="175"/>
      <c r="I2" s="175"/>
      <c r="J2" s="175"/>
    </row>
    <row r="3" spans="2:10" ht="16.5" customHeight="1">
      <c r="B3" s="155" t="s">
        <v>0</v>
      </c>
      <c r="C3" s="177" t="s">
        <v>1</v>
      </c>
      <c r="D3" s="177"/>
      <c r="E3" s="155" t="s">
        <v>143</v>
      </c>
      <c r="F3" s="155" t="s">
        <v>82</v>
      </c>
      <c r="G3" s="155" t="s">
        <v>144</v>
      </c>
      <c r="H3" s="155" t="s">
        <v>145</v>
      </c>
      <c r="I3" s="177" t="s">
        <v>146</v>
      </c>
      <c r="J3" s="177"/>
    </row>
    <row r="4" spans="2:10" ht="18" customHeight="1">
      <c r="B4" s="156" t="s">
        <v>5</v>
      </c>
      <c r="C4" s="173"/>
      <c r="D4" s="173"/>
      <c r="E4" s="156"/>
      <c r="F4" s="157" t="s">
        <v>620</v>
      </c>
      <c r="G4" s="158" t="s">
        <v>621</v>
      </c>
      <c r="H4" s="158" t="s">
        <v>622</v>
      </c>
      <c r="I4" s="174" t="s">
        <v>623</v>
      </c>
      <c r="J4" s="174"/>
    </row>
    <row r="5" spans="2:10" ht="16.5" customHeight="1">
      <c r="B5" s="159"/>
      <c r="C5" s="170" t="s">
        <v>68</v>
      </c>
      <c r="D5" s="170"/>
      <c r="E5" s="161"/>
      <c r="F5" s="162" t="s">
        <v>275</v>
      </c>
      <c r="G5" s="163" t="s">
        <v>621</v>
      </c>
      <c r="H5" s="163" t="s">
        <v>622</v>
      </c>
      <c r="I5" s="171" t="s">
        <v>623</v>
      </c>
      <c r="J5" s="171"/>
    </row>
    <row r="6" spans="2:10" ht="34.5" customHeight="1">
      <c r="B6" s="164"/>
      <c r="C6" s="172"/>
      <c r="D6" s="172"/>
      <c r="E6" s="160" t="s">
        <v>624</v>
      </c>
      <c r="F6" s="162" t="s">
        <v>625</v>
      </c>
      <c r="G6" s="163" t="s">
        <v>621</v>
      </c>
      <c r="H6" s="163" t="s">
        <v>622</v>
      </c>
      <c r="I6" s="171" t="s">
        <v>623</v>
      </c>
      <c r="J6" s="171"/>
    </row>
    <row r="7" spans="2:10" ht="18" customHeight="1">
      <c r="B7" s="156" t="s">
        <v>234</v>
      </c>
      <c r="C7" s="173"/>
      <c r="D7" s="173"/>
      <c r="E7" s="156"/>
      <c r="F7" s="157" t="s">
        <v>235</v>
      </c>
      <c r="G7" s="158" t="s">
        <v>515</v>
      </c>
      <c r="H7" s="158" t="s">
        <v>516</v>
      </c>
      <c r="I7" s="174" t="s">
        <v>517</v>
      </c>
      <c r="J7" s="174"/>
    </row>
    <row r="8" spans="2:10" ht="16.5" customHeight="1">
      <c r="B8" s="159"/>
      <c r="C8" s="170" t="s">
        <v>237</v>
      </c>
      <c r="D8" s="170"/>
      <c r="E8" s="161"/>
      <c r="F8" s="162" t="s">
        <v>238</v>
      </c>
      <c r="G8" s="163" t="s">
        <v>515</v>
      </c>
      <c r="H8" s="163" t="s">
        <v>516</v>
      </c>
      <c r="I8" s="171" t="s">
        <v>517</v>
      </c>
      <c r="J8" s="171"/>
    </row>
    <row r="9" spans="2:10" ht="34.5" customHeight="1">
      <c r="B9" s="164"/>
      <c r="C9" s="172"/>
      <c r="D9" s="172"/>
      <c r="E9" s="160" t="s">
        <v>216</v>
      </c>
      <c r="F9" s="162" t="s">
        <v>217</v>
      </c>
      <c r="G9" s="163" t="s">
        <v>518</v>
      </c>
      <c r="H9" s="163" t="s">
        <v>516</v>
      </c>
      <c r="I9" s="171" t="s">
        <v>519</v>
      </c>
      <c r="J9" s="171"/>
    </row>
    <row r="10" spans="2:10" ht="18" customHeight="1">
      <c r="B10" s="156" t="s">
        <v>147</v>
      </c>
      <c r="C10" s="173"/>
      <c r="D10" s="173"/>
      <c r="E10" s="156"/>
      <c r="F10" s="157" t="s">
        <v>148</v>
      </c>
      <c r="G10" s="158" t="s">
        <v>149</v>
      </c>
      <c r="H10" s="158" t="s">
        <v>520</v>
      </c>
      <c r="I10" s="174" t="s">
        <v>521</v>
      </c>
      <c r="J10" s="174"/>
    </row>
    <row r="11" spans="2:10" ht="16.5" customHeight="1">
      <c r="B11" s="159"/>
      <c r="C11" s="170" t="s">
        <v>150</v>
      </c>
      <c r="D11" s="170"/>
      <c r="E11" s="161"/>
      <c r="F11" s="162" t="s">
        <v>151</v>
      </c>
      <c r="G11" s="163" t="s">
        <v>149</v>
      </c>
      <c r="H11" s="163" t="s">
        <v>520</v>
      </c>
      <c r="I11" s="171" t="s">
        <v>521</v>
      </c>
      <c r="J11" s="171"/>
    </row>
    <row r="12" spans="2:10" ht="22.5" customHeight="1">
      <c r="B12" s="164"/>
      <c r="C12" s="172"/>
      <c r="D12" s="172"/>
      <c r="E12" s="160" t="s">
        <v>522</v>
      </c>
      <c r="F12" s="162" t="s">
        <v>523</v>
      </c>
      <c r="G12" s="163" t="s">
        <v>524</v>
      </c>
      <c r="H12" s="163" t="s">
        <v>525</v>
      </c>
      <c r="I12" s="171" t="s">
        <v>526</v>
      </c>
      <c r="J12" s="171"/>
    </row>
    <row r="13" spans="2:10" ht="34.5" customHeight="1">
      <c r="B13" s="164"/>
      <c r="C13" s="172"/>
      <c r="D13" s="172"/>
      <c r="E13" s="160" t="s">
        <v>527</v>
      </c>
      <c r="F13" s="162" t="s">
        <v>528</v>
      </c>
      <c r="G13" s="163" t="s">
        <v>529</v>
      </c>
      <c r="H13" s="163" t="s">
        <v>204</v>
      </c>
      <c r="I13" s="171" t="s">
        <v>530</v>
      </c>
      <c r="J13" s="171"/>
    </row>
    <row r="14" spans="2:10" ht="24.75" customHeight="1">
      <c r="B14" s="164"/>
      <c r="C14" s="172"/>
      <c r="D14" s="172"/>
      <c r="E14" s="160" t="s">
        <v>531</v>
      </c>
      <c r="F14" s="162" t="s">
        <v>532</v>
      </c>
      <c r="G14" s="163" t="s">
        <v>170</v>
      </c>
      <c r="H14" s="163" t="s">
        <v>409</v>
      </c>
      <c r="I14" s="171" t="s">
        <v>164</v>
      </c>
      <c r="J14" s="171"/>
    </row>
    <row r="15" spans="2:10" ht="22.5" customHeight="1">
      <c r="B15" s="164"/>
      <c r="C15" s="172"/>
      <c r="D15" s="172"/>
      <c r="E15" s="160" t="s">
        <v>533</v>
      </c>
      <c r="F15" s="162" t="s">
        <v>534</v>
      </c>
      <c r="G15" s="163" t="s">
        <v>535</v>
      </c>
      <c r="H15" s="163" t="s">
        <v>536</v>
      </c>
      <c r="I15" s="171" t="s">
        <v>273</v>
      </c>
      <c r="J15" s="171"/>
    </row>
    <row r="16" spans="2:10" ht="16.5" customHeight="1">
      <c r="B16" s="164"/>
      <c r="C16" s="172"/>
      <c r="D16" s="172"/>
      <c r="E16" s="160" t="s">
        <v>152</v>
      </c>
      <c r="F16" s="162" t="s">
        <v>153</v>
      </c>
      <c r="G16" s="163" t="s">
        <v>155</v>
      </c>
      <c r="H16" s="163" t="s">
        <v>472</v>
      </c>
      <c r="I16" s="171" t="s">
        <v>537</v>
      </c>
      <c r="J16" s="171"/>
    </row>
    <row r="17" spans="2:10" ht="16.5" customHeight="1">
      <c r="B17" s="164"/>
      <c r="C17" s="172"/>
      <c r="D17" s="172"/>
      <c r="E17" s="160" t="s">
        <v>209</v>
      </c>
      <c r="F17" s="162" t="s">
        <v>210</v>
      </c>
      <c r="G17" s="163" t="s">
        <v>154</v>
      </c>
      <c r="H17" s="163" t="s">
        <v>167</v>
      </c>
      <c r="I17" s="171" t="s">
        <v>538</v>
      </c>
      <c r="J17" s="171"/>
    </row>
    <row r="18" spans="2:10" ht="16.5" customHeight="1">
      <c r="B18" s="164"/>
      <c r="C18" s="172"/>
      <c r="D18" s="172"/>
      <c r="E18" s="160" t="s">
        <v>156</v>
      </c>
      <c r="F18" s="162" t="s">
        <v>157</v>
      </c>
      <c r="G18" s="163" t="s">
        <v>158</v>
      </c>
      <c r="H18" s="163" t="s">
        <v>539</v>
      </c>
      <c r="I18" s="171" t="s">
        <v>540</v>
      </c>
      <c r="J18" s="171"/>
    </row>
    <row r="19" spans="2:10" ht="18" customHeight="1">
      <c r="B19" s="156" t="s">
        <v>159</v>
      </c>
      <c r="C19" s="173"/>
      <c r="D19" s="173"/>
      <c r="E19" s="156"/>
      <c r="F19" s="157" t="s">
        <v>160</v>
      </c>
      <c r="G19" s="158" t="s">
        <v>162</v>
      </c>
      <c r="H19" s="158" t="s">
        <v>227</v>
      </c>
      <c r="I19" s="174" t="s">
        <v>541</v>
      </c>
      <c r="J19" s="174"/>
    </row>
    <row r="20" spans="2:10" ht="16.5" customHeight="1">
      <c r="B20" s="159"/>
      <c r="C20" s="170" t="s">
        <v>165</v>
      </c>
      <c r="D20" s="170"/>
      <c r="E20" s="161"/>
      <c r="F20" s="162" t="s">
        <v>166</v>
      </c>
      <c r="G20" s="163" t="s">
        <v>167</v>
      </c>
      <c r="H20" s="163" t="s">
        <v>227</v>
      </c>
      <c r="I20" s="171" t="s">
        <v>170</v>
      </c>
      <c r="J20" s="171"/>
    </row>
    <row r="21" spans="2:10" ht="16.5" customHeight="1">
      <c r="B21" s="164"/>
      <c r="C21" s="172"/>
      <c r="D21" s="172"/>
      <c r="E21" s="160" t="s">
        <v>168</v>
      </c>
      <c r="F21" s="162" t="s">
        <v>169</v>
      </c>
      <c r="G21" s="163" t="s">
        <v>167</v>
      </c>
      <c r="H21" s="163" t="s">
        <v>227</v>
      </c>
      <c r="I21" s="171" t="s">
        <v>170</v>
      </c>
      <c r="J21" s="171"/>
    </row>
    <row r="22" spans="2:10" ht="38.25" customHeight="1">
      <c r="B22" s="156" t="s">
        <v>171</v>
      </c>
      <c r="C22" s="173"/>
      <c r="D22" s="173"/>
      <c r="E22" s="156"/>
      <c r="F22" s="157" t="s">
        <v>172</v>
      </c>
      <c r="G22" s="158" t="s">
        <v>173</v>
      </c>
      <c r="H22" s="158" t="s">
        <v>542</v>
      </c>
      <c r="I22" s="174" t="s">
        <v>543</v>
      </c>
      <c r="J22" s="174"/>
    </row>
    <row r="23" spans="2:10" ht="16.5" customHeight="1">
      <c r="B23" s="159"/>
      <c r="C23" s="170" t="s">
        <v>174</v>
      </c>
      <c r="D23" s="170"/>
      <c r="E23" s="161"/>
      <c r="F23" s="162" t="s">
        <v>175</v>
      </c>
      <c r="G23" s="163" t="s">
        <v>176</v>
      </c>
      <c r="H23" s="163" t="s">
        <v>457</v>
      </c>
      <c r="I23" s="171" t="s">
        <v>544</v>
      </c>
      <c r="J23" s="171"/>
    </row>
    <row r="24" spans="2:10" ht="24" customHeight="1">
      <c r="B24" s="164"/>
      <c r="C24" s="172"/>
      <c r="D24" s="172"/>
      <c r="E24" s="160" t="s">
        <v>177</v>
      </c>
      <c r="F24" s="162" t="s">
        <v>178</v>
      </c>
      <c r="G24" s="163" t="s">
        <v>179</v>
      </c>
      <c r="H24" s="163" t="s">
        <v>457</v>
      </c>
      <c r="I24" s="171" t="s">
        <v>545</v>
      </c>
      <c r="J24" s="171"/>
    </row>
    <row r="25" spans="2:10" ht="33.75" customHeight="1">
      <c r="B25" s="159"/>
      <c r="C25" s="170" t="s">
        <v>180</v>
      </c>
      <c r="D25" s="170"/>
      <c r="E25" s="161"/>
      <c r="F25" s="162" t="s">
        <v>181</v>
      </c>
      <c r="G25" s="163" t="s">
        <v>182</v>
      </c>
      <c r="H25" s="163" t="s">
        <v>546</v>
      </c>
      <c r="I25" s="171" t="s">
        <v>547</v>
      </c>
      <c r="J25" s="171"/>
    </row>
    <row r="26" spans="2:10" ht="16.5" customHeight="1">
      <c r="B26" s="164"/>
      <c r="C26" s="172"/>
      <c r="D26" s="172"/>
      <c r="E26" s="160" t="s">
        <v>548</v>
      </c>
      <c r="F26" s="162" t="s">
        <v>549</v>
      </c>
      <c r="G26" s="163" t="s">
        <v>550</v>
      </c>
      <c r="H26" s="163" t="s">
        <v>472</v>
      </c>
      <c r="I26" s="171" t="s">
        <v>551</v>
      </c>
      <c r="J26" s="171"/>
    </row>
    <row r="27" spans="2:10" ht="16.5" customHeight="1">
      <c r="B27" s="164"/>
      <c r="C27" s="172"/>
      <c r="D27" s="172"/>
      <c r="E27" s="160" t="s">
        <v>552</v>
      </c>
      <c r="F27" s="162" t="s">
        <v>553</v>
      </c>
      <c r="G27" s="163" t="s">
        <v>164</v>
      </c>
      <c r="H27" s="163" t="s">
        <v>554</v>
      </c>
      <c r="I27" s="171" t="s">
        <v>554</v>
      </c>
      <c r="J27" s="171"/>
    </row>
    <row r="28" spans="2:10" ht="33.75" customHeight="1">
      <c r="B28" s="159"/>
      <c r="C28" s="170" t="s">
        <v>186</v>
      </c>
      <c r="D28" s="170"/>
      <c r="E28" s="161"/>
      <c r="F28" s="162" t="s">
        <v>187</v>
      </c>
      <c r="G28" s="163" t="s">
        <v>188</v>
      </c>
      <c r="H28" s="163" t="s">
        <v>555</v>
      </c>
      <c r="I28" s="171" t="s">
        <v>556</v>
      </c>
      <c r="J28" s="171"/>
    </row>
    <row r="29" spans="2:10" ht="16.5" customHeight="1">
      <c r="B29" s="164"/>
      <c r="C29" s="172"/>
      <c r="D29" s="172"/>
      <c r="E29" s="160" t="s">
        <v>557</v>
      </c>
      <c r="F29" s="162" t="s">
        <v>558</v>
      </c>
      <c r="G29" s="163" t="s">
        <v>559</v>
      </c>
      <c r="H29" s="163" t="s">
        <v>560</v>
      </c>
      <c r="I29" s="171" t="s">
        <v>561</v>
      </c>
      <c r="J29" s="171"/>
    </row>
    <row r="30" spans="2:10" ht="16.5" customHeight="1">
      <c r="B30" s="164"/>
      <c r="C30" s="172"/>
      <c r="D30" s="172"/>
      <c r="E30" s="160" t="s">
        <v>192</v>
      </c>
      <c r="F30" s="162" t="s">
        <v>193</v>
      </c>
      <c r="G30" s="163" t="s">
        <v>195</v>
      </c>
      <c r="H30" s="163" t="s">
        <v>154</v>
      </c>
      <c r="I30" s="171" t="s">
        <v>483</v>
      </c>
      <c r="J30" s="171"/>
    </row>
    <row r="31" spans="2:10" ht="16.5" customHeight="1">
      <c r="B31" s="164"/>
      <c r="C31" s="172"/>
      <c r="D31" s="172"/>
      <c r="E31" s="160" t="s">
        <v>183</v>
      </c>
      <c r="F31" s="162" t="s">
        <v>184</v>
      </c>
      <c r="G31" s="163" t="s">
        <v>196</v>
      </c>
      <c r="H31" s="163" t="s">
        <v>154</v>
      </c>
      <c r="I31" s="171" t="s">
        <v>189</v>
      </c>
      <c r="J31" s="171"/>
    </row>
    <row r="32" spans="2:10" ht="23.25" customHeight="1">
      <c r="B32" s="159"/>
      <c r="C32" s="170" t="s">
        <v>197</v>
      </c>
      <c r="D32" s="170"/>
      <c r="E32" s="161"/>
      <c r="F32" s="162" t="s">
        <v>198</v>
      </c>
      <c r="G32" s="163" t="s">
        <v>199</v>
      </c>
      <c r="H32" s="163" t="s">
        <v>562</v>
      </c>
      <c r="I32" s="171" t="s">
        <v>563</v>
      </c>
      <c r="J32" s="171"/>
    </row>
    <row r="33" spans="2:10" ht="16.5" customHeight="1">
      <c r="B33" s="164"/>
      <c r="C33" s="172"/>
      <c r="D33" s="172"/>
      <c r="E33" s="160" t="s">
        <v>564</v>
      </c>
      <c r="F33" s="162" t="s">
        <v>565</v>
      </c>
      <c r="G33" s="163" t="s">
        <v>566</v>
      </c>
      <c r="H33" s="163" t="s">
        <v>419</v>
      </c>
      <c r="I33" s="171" t="s">
        <v>567</v>
      </c>
      <c r="J33" s="171"/>
    </row>
    <row r="34" spans="2:10" ht="24" customHeight="1">
      <c r="B34" s="164"/>
      <c r="C34" s="172"/>
      <c r="D34" s="172"/>
      <c r="E34" s="160" t="s">
        <v>568</v>
      </c>
      <c r="F34" s="162" t="s">
        <v>569</v>
      </c>
      <c r="G34" s="163" t="s">
        <v>204</v>
      </c>
      <c r="H34" s="163" t="s">
        <v>190</v>
      </c>
      <c r="I34" s="171" t="s">
        <v>189</v>
      </c>
      <c r="J34" s="171"/>
    </row>
    <row r="35" spans="2:10" ht="18" customHeight="1">
      <c r="B35" s="156" t="s">
        <v>202</v>
      </c>
      <c r="C35" s="173"/>
      <c r="D35" s="173"/>
      <c r="E35" s="156"/>
      <c r="F35" s="157" t="s">
        <v>203</v>
      </c>
      <c r="G35" s="158" t="s">
        <v>205</v>
      </c>
      <c r="H35" s="158" t="s">
        <v>191</v>
      </c>
      <c r="I35" s="174" t="s">
        <v>570</v>
      </c>
      <c r="J35" s="174"/>
    </row>
    <row r="36" spans="2:10" ht="16.5" customHeight="1">
      <c r="B36" s="159"/>
      <c r="C36" s="170" t="s">
        <v>206</v>
      </c>
      <c r="D36" s="170"/>
      <c r="E36" s="161"/>
      <c r="F36" s="162" t="s">
        <v>207</v>
      </c>
      <c r="G36" s="163" t="s">
        <v>208</v>
      </c>
      <c r="H36" s="163" t="s">
        <v>191</v>
      </c>
      <c r="I36" s="171" t="s">
        <v>571</v>
      </c>
      <c r="J36" s="171"/>
    </row>
    <row r="37" spans="2:10" ht="16.5" customHeight="1">
      <c r="B37" s="164"/>
      <c r="C37" s="172"/>
      <c r="D37" s="172"/>
      <c r="E37" s="160" t="s">
        <v>209</v>
      </c>
      <c r="F37" s="162" t="s">
        <v>210</v>
      </c>
      <c r="G37" s="163" t="s">
        <v>208</v>
      </c>
      <c r="H37" s="163" t="s">
        <v>191</v>
      </c>
      <c r="I37" s="171" t="s">
        <v>571</v>
      </c>
      <c r="J37" s="171"/>
    </row>
    <row r="38" spans="2:10" ht="18" customHeight="1">
      <c r="B38" s="156" t="s">
        <v>211</v>
      </c>
      <c r="C38" s="173"/>
      <c r="D38" s="173"/>
      <c r="E38" s="156"/>
      <c r="F38" s="157" t="s">
        <v>212</v>
      </c>
      <c r="G38" s="158" t="s">
        <v>572</v>
      </c>
      <c r="H38" s="158" t="s">
        <v>573</v>
      </c>
      <c r="I38" s="174" t="s">
        <v>574</v>
      </c>
      <c r="J38" s="174"/>
    </row>
    <row r="39" spans="2:10" ht="16.5" customHeight="1">
      <c r="B39" s="159"/>
      <c r="C39" s="170" t="s">
        <v>339</v>
      </c>
      <c r="D39" s="170"/>
      <c r="E39" s="161"/>
      <c r="F39" s="162" t="s">
        <v>340</v>
      </c>
      <c r="G39" s="163" t="s">
        <v>575</v>
      </c>
      <c r="H39" s="163" t="s">
        <v>576</v>
      </c>
      <c r="I39" s="171" t="s">
        <v>577</v>
      </c>
      <c r="J39" s="171"/>
    </row>
    <row r="40" spans="2:10" ht="25.5" customHeight="1">
      <c r="B40" s="164"/>
      <c r="C40" s="172"/>
      <c r="D40" s="172"/>
      <c r="E40" s="160" t="s">
        <v>251</v>
      </c>
      <c r="F40" s="162" t="s">
        <v>578</v>
      </c>
      <c r="G40" s="163" t="s">
        <v>575</v>
      </c>
      <c r="H40" s="163" t="s">
        <v>576</v>
      </c>
      <c r="I40" s="171" t="s">
        <v>577</v>
      </c>
      <c r="J40" s="171"/>
    </row>
    <row r="41" spans="2:10" ht="16.5" customHeight="1">
      <c r="B41" s="159"/>
      <c r="C41" s="170" t="s">
        <v>213</v>
      </c>
      <c r="D41" s="170"/>
      <c r="E41" s="161"/>
      <c r="F41" s="162" t="s">
        <v>214</v>
      </c>
      <c r="G41" s="163" t="s">
        <v>215</v>
      </c>
      <c r="H41" s="163" t="s">
        <v>579</v>
      </c>
      <c r="I41" s="171" t="s">
        <v>580</v>
      </c>
      <c r="J41" s="171"/>
    </row>
    <row r="42" spans="2:10" ht="30" customHeight="1">
      <c r="B42" s="164"/>
      <c r="C42" s="172"/>
      <c r="D42" s="172"/>
      <c r="E42" s="160" t="s">
        <v>251</v>
      </c>
      <c r="F42" s="162" t="s">
        <v>578</v>
      </c>
      <c r="G42" s="163" t="s">
        <v>581</v>
      </c>
      <c r="H42" s="163" t="s">
        <v>582</v>
      </c>
      <c r="I42" s="171" t="s">
        <v>583</v>
      </c>
      <c r="J42" s="171"/>
    </row>
    <row r="43" spans="2:10" ht="34.5" customHeight="1">
      <c r="B43" s="164"/>
      <c r="C43" s="172"/>
      <c r="D43" s="172"/>
      <c r="E43" s="160" t="s">
        <v>216</v>
      </c>
      <c r="F43" s="162" t="s">
        <v>217</v>
      </c>
      <c r="G43" s="163" t="s">
        <v>218</v>
      </c>
      <c r="H43" s="163" t="s">
        <v>584</v>
      </c>
      <c r="I43" s="171" t="s">
        <v>585</v>
      </c>
      <c r="J43" s="171"/>
    </row>
    <row r="44" spans="2:10" ht="21" customHeight="1">
      <c r="B44" s="156" t="s">
        <v>219</v>
      </c>
      <c r="C44" s="173"/>
      <c r="D44" s="173"/>
      <c r="E44" s="156"/>
      <c r="F44" s="157" t="s">
        <v>220</v>
      </c>
      <c r="G44" s="158" t="s">
        <v>586</v>
      </c>
      <c r="H44" s="158" t="s">
        <v>626</v>
      </c>
      <c r="I44" s="174" t="s">
        <v>627</v>
      </c>
      <c r="J44" s="174"/>
    </row>
    <row r="45" spans="2:10" ht="19.5" customHeight="1">
      <c r="B45" s="159"/>
      <c r="C45" s="170" t="s">
        <v>628</v>
      </c>
      <c r="D45" s="170"/>
      <c r="E45" s="161"/>
      <c r="F45" s="162" t="s">
        <v>629</v>
      </c>
      <c r="G45" s="163" t="s">
        <v>630</v>
      </c>
      <c r="H45" s="163" t="s">
        <v>631</v>
      </c>
      <c r="I45" s="171" t="s">
        <v>632</v>
      </c>
      <c r="J45" s="171"/>
    </row>
    <row r="46" spans="2:10" ht="22.5" customHeight="1">
      <c r="B46" s="164"/>
      <c r="C46" s="172"/>
      <c r="D46" s="172"/>
      <c r="E46" s="160" t="s">
        <v>590</v>
      </c>
      <c r="F46" s="162" t="s">
        <v>591</v>
      </c>
      <c r="G46" s="163" t="s">
        <v>630</v>
      </c>
      <c r="H46" s="163" t="s">
        <v>631</v>
      </c>
      <c r="I46" s="171" t="s">
        <v>632</v>
      </c>
      <c r="J46" s="171"/>
    </row>
    <row r="47" spans="2:10" ht="16.5" customHeight="1">
      <c r="B47" s="159"/>
      <c r="C47" s="170" t="s">
        <v>432</v>
      </c>
      <c r="D47" s="170"/>
      <c r="E47" s="161"/>
      <c r="F47" s="162" t="s">
        <v>433</v>
      </c>
      <c r="G47" s="163" t="s">
        <v>587</v>
      </c>
      <c r="H47" s="163" t="s">
        <v>588</v>
      </c>
      <c r="I47" s="171" t="s">
        <v>589</v>
      </c>
      <c r="J47" s="171"/>
    </row>
    <row r="48" spans="2:10" ht="16.5" customHeight="1">
      <c r="B48" s="164"/>
      <c r="C48" s="172"/>
      <c r="D48" s="172"/>
      <c r="E48" s="160" t="s">
        <v>152</v>
      </c>
      <c r="F48" s="162" t="s">
        <v>153</v>
      </c>
      <c r="G48" s="163" t="s">
        <v>163</v>
      </c>
      <c r="H48" s="163" t="s">
        <v>410</v>
      </c>
      <c r="I48" s="171" t="s">
        <v>154</v>
      </c>
      <c r="J48" s="171"/>
    </row>
    <row r="49" spans="2:10" ht="23.25" customHeight="1">
      <c r="B49" s="164"/>
      <c r="C49" s="172"/>
      <c r="D49" s="172"/>
      <c r="E49" s="160" t="s">
        <v>590</v>
      </c>
      <c r="F49" s="162" t="s">
        <v>591</v>
      </c>
      <c r="G49" s="163" t="s">
        <v>592</v>
      </c>
      <c r="H49" s="163" t="s">
        <v>593</v>
      </c>
      <c r="I49" s="171" t="s">
        <v>594</v>
      </c>
      <c r="J49" s="171"/>
    </row>
    <row r="50" spans="2:10" ht="16.5" customHeight="1">
      <c r="B50" s="159"/>
      <c r="C50" s="170" t="s">
        <v>264</v>
      </c>
      <c r="D50" s="170"/>
      <c r="E50" s="161"/>
      <c r="F50" s="162" t="s">
        <v>265</v>
      </c>
      <c r="G50" s="163" t="s">
        <v>595</v>
      </c>
      <c r="H50" s="163" t="s">
        <v>484</v>
      </c>
      <c r="I50" s="171" t="s">
        <v>596</v>
      </c>
      <c r="J50" s="171"/>
    </row>
    <row r="51" spans="2:10" ht="16.5" customHeight="1">
      <c r="B51" s="164"/>
      <c r="C51" s="172"/>
      <c r="D51" s="172"/>
      <c r="E51" s="160" t="s">
        <v>152</v>
      </c>
      <c r="F51" s="162" t="s">
        <v>153</v>
      </c>
      <c r="G51" s="163" t="s">
        <v>204</v>
      </c>
      <c r="H51" s="163" t="s">
        <v>484</v>
      </c>
      <c r="I51" s="171" t="s">
        <v>597</v>
      </c>
      <c r="J51" s="171"/>
    </row>
    <row r="52" spans="2:10" ht="21" customHeight="1">
      <c r="B52" s="156" t="s">
        <v>446</v>
      </c>
      <c r="C52" s="173"/>
      <c r="D52" s="173"/>
      <c r="E52" s="156"/>
      <c r="F52" s="157" t="s">
        <v>447</v>
      </c>
      <c r="G52" s="158" t="s">
        <v>598</v>
      </c>
      <c r="H52" s="158" t="s">
        <v>633</v>
      </c>
      <c r="I52" s="174" t="s">
        <v>634</v>
      </c>
      <c r="J52" s="174"/>
    </row>
    <row r="53" spans="2:10" ht="16.5" customHeight="1">
      <c r="B53" s="159"/>
      <c r="C53" s="170" t="s">
        <v>449</v>
      </c>
      <c r="D53" s="170"/>
      <c r="E53" s="161"/>
      <c r="F53" s="162" t="s">
        <v>450</v>
      </c>
      <c r="G53" s="163" t="s">
        <v>164</v>
      </c>
      <c r="H53" s="163" t="s">
        <v>452</v>
      </c>
      <c r="I53" s="171" t="s">
        <v>452</v>
      </c>
      <c r="J53" s="171"/>
    </row>
    <row r="54" spans="2:10" ht="25.5" customHeight="1">
      <c r="B54" s="164"/>
      <c r="C54" s="172"/>
      <c r="D54" s="172"/>
      <c r="E54" s="160" t="s">
        <v>251</v>
      </c>
      <c r="F54" s="162" t="s">
        <v>578</v>
      </c>
      <c r="G54" s="163" t="s">
        <v>164</v>
      </c>
      <c r="H54" s="163" t="s">
        <v>452</v>
      </c>
      <c r="I54" s="171" t="s">
        <v>452</v>
      </c>
      <c r="J54" s="171"/>
    </row>
    <row r="55" spans="2:10" ht="16.5" customHeight="1">
      <c r="B55" s="159"/>
      <c r="C55" s="170" t="s">
        <v>462</v>
      </c>
      <c r="D55" s="170"/>
      <c r="E55" s="161"/>
      <c r="F55" s="162" t="s">
        <v>463</v>
      </c>
      <c r="G55" s="163" t="s">
        <v>598</v>
      </c>
      <c r="H55" s="163" t="s">
        <v>635</v>
      </c>
      <c r="I55" s="171" t="s">
        <v>636</v>
      </c>
      <c r="J55" s="171"/>
    </row>
    <row r="56" spans="2:10" ht="23.25" customHeight="1">
      <c r="B56" s="164"/>
      <c r="C56" s="172"/>
      <c r="D56" s="172"/>
      <c r="E56" s="160" t="s">
        <v>590</v>
      </c>
      <c r="F56" s="162" t="s">
        <v>591</v>
      </c>
      <c r="G56" s="163" t="s">
        <v>598</v>
      </c>
      <c r="H56" s="163" t="s">
        <v>635</v>
      </c>
      <c r="I56" s="171" t="s">
        <v>636</v>
      </c>
      <c r="J56" s="171"/>
    </row>
    <row r="57" spans="2:10" ht="21" customHeight="1">
      <c r="B57" s="156" t="s">
        <v>221</v>
      </c>
      <c r="C57" s="173"/>
      <c r="D57" s="173"/>
      <c r="E57" s="156"/>
      <c r="F57" s="157" t="s">
        <v>222</v>
      </c>
      <c r="G57" s="158" t="s">
        <v>223</v>
      </c>
      <c r="H57" s="158" t="s">
        <v>599</v>
      </c>
      <c r="I57" s="174" t="s">
        <v>600</v>
      </c>
      <c r="J57" s="174"/>
    </row>
    <row r="58" spans="2:10" ht="16.5" customHeight="1">
      <c r="B58" s="159"/>
      <c r="C58" s="170" t="s">
        <v>480</v>
      </c>
      <c r="D58" s="170"/>
      <c r="E58" s="161"/>
      <c r="F58" s="162" t="s">
        <v>481</v>
      </c>
      <c r="G58" s="163" t="s">
        <v>486</v>
      </c>
      <c r="H58" s="163" t="s">
        <v>487</v>
      </c>
      <c r="I58" s="171" t="s">
        <v>488</v>
      </c>
      <c r="J58" s="171"/>
    </row>
    <row r="59" spans="2:10" ht="36.75" customHeight="1">
      <c r="B59" s="164"/>
      <c r="C59" s="172"/>
      <c r="D59" s="172"/>
      <c r="E59" s="160" t="s">
        <v>216</v>
      </c>
      <c r="F59" s="162" t="s">
        <v>217</v>
      </c>
      <c r="G59" s="163" t="s">
        <v>486</v>
      </c>
      <c r="H59" s="163" t="s">
        <v>487</v>
      </c>
      <c r="I59" s="171" t="s">
        <v>488</v>
      </c>
      <c r="J59" s="171"/>
    </row>
    <row r="60" spans="2:10" ht="23.25" customHeight="1">
      <c r="B60" s="159"/>
      <c r="C60" s="170" t="s">
        <v>601</v>
      </c>
      <c r="D60" s="170"/>
      <c r="E60" s="161"/>
      <c r="F60" s="162" t="s">
        <v>602</v>
      </c>
      <c r="G60" s="163" t="s">
        <v>189</v>
      </c>
      <c r="H60" s="163" t="s">
        <v>189</v>
      </c>
      <c r="I60" s="171" t="s">
        <v>226</v>
      </c>
      <c r="J60" s="171"/>
    </row>
    <row r="61" spans="2:10" ht="16.5" customHeight="1">
      <c r="B61" s="164"/>
      <c r="C61" s="172"/>
      <c r="D61" s="172"/>
      <c r="E61" s="160" t="s">
        <v>131</v>
      </c>
      <c r="F61" s="162" t="s">
        <v>132</v>
      </c>
      <c r="G61" s="163" t="s">
        <v>189</v>
      </c>
      <c r="H61" s="163" t="s">
        <v>189</v>
      </c>
      <c r="I61" s="171" t="s">
        <v>226</v>
      </c>
      <c r="J61" s="171"/>
    </row>
    <row r="62" spans="2:10" ht="16.5" customHeight="1">
      <c r="B62" s="156" t="s">
        <v>141</v>
      </c>
      <c r="C62" s="173"/>
      <c r="D62" s="173"/>
      <c r="E62" s="156"/>
      <c r="F62" s="157" t="s">
        <v>228</v>
      </c>
      <c r="G62" s="158" t="s">
        <v>229</v>
      </c>
      <c r="H62" s="158" t="s">
        <v>227</v>
      </c>
      <c r="I62" s="174" t="s">
        <v>603</v>
      </c>
      <c r="J62" s="174"/>
    </row>
    <row r="63" spans="2:10" ht="16.5" customHeight="1">
      <c r="B63" s="159"/>
      <c r="C63" s="170" t="s">
        <v>230</v>
      </c>
      <c r="D63" s="170"/>
      <c r="E63" s="161"/>
      <c r="F63" s="162" t="s">
        <v>231</v>
      </c>
      <c r="G63" s="163" t="s">
        <v>229</v>
      </c>
      <c r="H63" s="163" t="s">
        <v>227</v>
      </c>
      <c r="I63" s="171" t="s">
        <v>603</v>
      </c>
      <c r="J63" s="171"/>
    </row>
    <row r="64" spans="2:10" ht="16.5" customHeight="1">
      <c r="B64" s="164"/>
      <c r="C64" s="172"/>
      <c r="D64" s="172"/>
      <c r="E64" s="160" t="s">
        <v>152</v>
      </c>
      <c r="F64" s="162" t="s">
        <v>153</v>
      </c>
      <c r="G64" s="163" t="s">
        <v>232</v>
      </c>
      <c r="H64" s="163" t="s">
        <v>227</v>
      </c>
      <c r="I64" s="171" t="s">
        <v>604</v>
      </c>
      <c r="J64" s="171"/>
    </row>
    <row r="65" spans="2:10" ht="2.25" customHeight="1">
      <c r="B65" s="179"/>
      <c r="C65" s="179"/>
      <c r="D65" s="179"/>
      <c r="E65" s="179"/>
      <c r="F65" s="175"/>
      <c r="G65" s="175"/>
      <c r="H65" s="175"/>
      <c r="I65" s="175"/>
      <c r="J65" s="175"/>
    </row>
    <row r="66" spans="2:10" ht="16.5" customHeight="1">
      <c r="B66" s="182" t="s">
        <v>233</v>
      </c>
      <c r="C66" s="182"/>
      <c r="D66" s="182"/>
      <c r="E66" s="182"/>
      <c r="F66" s="182"/>
      <c r="G66" s="169" t="s">
        <v>605</v>
      </c>
      <c r="H66" s="169" t="s">
        <v>637</v>
      </c>
      <c r="I66" s="183" t="s">
        <v>638</v>
      </c>
      <c r="J66" s="183"/>
    </row>
    <row r="67" spans="2:10" ht="9.75" customHeight="1">
      <c r="B67" s="184"/>
      <c r="C67" s="184"/>
      <c r="D67" s="185" t="s">
        <v>4</v>
      </c>
      <c r="E67" s="175"/>
      <c r="F67" s="175"/>
      <c r="G67" s="175"/>
      <c r="H67" s="175"/>
      <c r="I67" s="175"/>
      <c r="J67" s="175"/>
    </row>
    <row r="68" spans="6:10" ht="12.75">
      <c r="F68" s="165" t="s">
        <v>639</v>
      </c>
      <c r="G68" s="166">
        <v>15997117</v>
      </c>
      <c r="H68" s="166">
        <v>-205837</v>
      </c>
      <c r="I68" s="180">
        <v>16202954</v>
      </c>
      <c r="J68" s="181"/>
    </row>
    <row r="69" spans="6:10" ht="12.75">
      <c r="F69" s="165" t="s">
        <v>640</v>
      </c>
      <c r="G69" s="166">
        <v>4715134</v>
      </c>
      <c r="H69" s="166">
        <v>-1445130</v>
      </c>
      <c r="I69" s="180">
        <v>3270004</v>
      </c>
      <c r="J69" s="181"/>
    </row>
  </sheetData>
  <sheetProtection/>
  <mergeCells count="135">
    <mergeCell ref="I68:J68"/>
    <mergeCell ref="I69:J69"/>
    <mergeCell ref="B66:F66"/>
    <mergeCell ref="I66:J66"/>
    <mergeCell ref="B67:C67"/>
    <mergeCell ref="D67:J67"/>
    <mergeCell ref="C63:D63"/>
    <mergeCell ref="I63:J63"/>
    <mergeCell ref="C64:D64"/>
    <mergeCell ref="I64:J64"/>
    <mergeCell ref="B65:E65"/>
    <mergeCell ref="F65:J65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50:D50"/>
    <mergeCell ref="I50:J50"/>
    <mergeCell ref="A1:J1"/>
    <mergeCell ref="C3:D3"/>
    <mergeCell ref="I3:J3"/>
    <mergeCell ref="C4:D4"/>
    <mergeCell ref="I4:J4"/>
    <mergeCell ref="C5:D5"/>
    <mergeCell ref="I5:J5"/>
    <mergeCell ref="B2:G2"/>
    <mergeCell ref="H2:J2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21:D21"/>
    <mergeCell ref="I21:J21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2:D22"/>
    <mergeCell ref="I22:J22"/>
    <mergeCell ref="C23:D23"/>
    <mergeCell ref="I23:J23"/>
    <mergeCell ref="C25:D25"/>
    <mergeCell ref="I25:J25"/>
    <mergeCell ref="C24:D24"/>
    <mergeCell ref="I24:J24"/>
    <mergeCell ref="C26:D26"/>
    <mergeCell ref="I26:J26"/>
    <mergeCell ref="C27:D27"/>
    <mergeCell ref="I27:J27"/>
    <mergeCell ref="C33:D33"/>
    <mergeCell ref="I33:J33"/>
    <mergeCell ref="C28:D28"/>
    <mergeCell ref="I28:J28"/>
    <mergeCell ref="C29:D29"/>
    <mergeCell ref="I29:J29"/>
    <mergeCell ref="C30:D30"/>
    <mergeCell ref="I30:J30"/>
    <mergeCell ref="C38:D38"/>
    <mergeCell ref="I38:J38"/>
    <mergeCell ref="C39:D39"/>
    <mergeCell ref="I39:J39"/>
    <mergeCell ref="C31:D31"/>
    <mergeCell ref="I31:J31"/>
    <mergeCell ref="C36:D36"/>
    <mergeCell ref="I36:J36"/>
    <mergeCell ref="C32:D32"/>
    <mergeCell ref="I32:J32"/>
    <mergeCell ref="C40:D40"/>
    <mergeCell ref="C41:D41"/>
    <mergeCell ref="I41:J41"/>
    <mergeCell ref="C35:D35"/>
    <mergeCell ref="I35:J35"/>
    <mergeCell ref="C34:D34"/>
    <mergeCell ref="I34:J34"/>
    <mergeCell ref="I40:J40"/>
    <mergeCell ref="C37:D37"/>
    <mergeCell ref="I37:J37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</mergeCells>
  <printOptions/>
  <pageMargins left="0.7086614173228347" right="0.7086614173228347" top="1.1811023622047245" bottom="0.67" header="0.5905511811023623" footer="0.31496062992125984"/>
  <pageSetup horizontalDpi="600" verticalDpi="600" orientation="landscape" paperSize="9" r:id="rId1"/>
  <headerFooter>
    <oddHeader xml:space="preserve">&amp;R&amp;"Arial,Pogrubiony"&amp;12Załącznik Nr 1 &amp;"Arial,Normalny"&amp;10
do uchwały Nr XVI/127/2012 Rady Miasta Radziejów
z dnia 26 października 2012 roku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B140" sqref="B140:F140"/>
    </sheetView>
  </sheetViews>
  <sheetFormatPr defaultColWidth="9.140625" defaultRowHeight="12.75"/>
  <cols>
    <col min="1" max="1" width="2.140625" style="106" customWidth="1"/>
    <col min="2" max="2" width="7.28125" style="106" customWidth="1"/>
    <col min="3" max="3" width="8.28125" style="106" customWidth="1"/>
    <col min="4" max="4" width="0.9921875" style="106" customWidth="1"/>
    <col min="5" max="5" width="9.00390625" style="106" customWidth="1"/>
    <col min="6" max="6" width="51.140625" style="106" customWidth="1"/>
    <col min="7" max="8" width="16.8515625" style="106" customWidth="1"/>
    <col min="9" max="9" width="8.7109375" style="106" customWidth="1"/>
    <col min="10" max="10" width="9.57421875" style="106" customWidth="1"/>
    <col min="11" max="16384" width="9.140625" style="106" customWidth="1"/>
  </cols>
  <sheetData>
    <row r="1" spans="1:10" ht="46.5" customHeight="1">
      <c r="A1" s="176" t="s">
        <v>739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2:10" ht="11.25" customHeight="1">
      <c r="B2" s="207"/>
      <c r="C2" s="207"/>
      <c r="D2" s="207"/>
      <c r="E2" s="207"/>
      <c r="F2" s="207"/>
      <c r="G2" s="207"/>
      <c r="H2" s="185"/>
      <c r="I2" s="185"/>
      <c r="J2" s="185"/>
    </row>
    <row r="3" spans="2:10" ht="16.5" customHeight="1">
      <c r="B3" s="96" t="s">
        <v>0</v>
      </c>
      <c r="C3" s="206" t="s">
        <v>1</v>
      </c>
      <c r="D3" s="206"/>
      <c r="E3" s="96" t="s">
        <v>143</v>
      </c>
      <c r="F3" s="96" t="s">
        <v>82</v>
      </c>
      <c r="G3" s="96" t="s">
        <v>144</v>
      </c>
      <c r="H3" s="96" t="s">
        <v>145</v>
      </c>
      <c r="I3" s="206" t="s">
        <v>146</v>
      </c>
      <c r="J3" s="206"/>
    </row>
    <row r="4" spans="2:10" ht="16.5" customHeight="1">
      <c r="B4" s="97" t="s">
        <v>5</v>
      </c>
      <c r="C4" s="204"/>
      <c r="D4" s="204"/>
      <c r="E4" s="97"/>
      <c r="F4" s="98" t="s">
        <v>620</v>
      </c>
      <c r="G4" s="99" t="s">
        <v>641</v>
      </c>
      <c r="H4" s="99" t="s">
        <v>622</v>
      </c>
      <c r="I4" s="205" t="s">
        <v>642</v>
      </c>
      <c r="J4" s="205"/>
    </row>
    <row r="5" spans="2:10" ht="16.5" customHeight="1">
      <c r="B5" s="100"/>
      <c r="C5" s="199" t="s">
        <v>68</v>
      </c>
      <c r="D5" s="199"/>
      <c r="E5" s="102"/>
      <c r="F5" s="103" t="s">
        <v>275</v>
      </c>
      <c r="G5" s="104" t="s">
        <v>621</v>
      </c>
      <c r="H5" s="104" t="s">
        <v>622</v>
      </c>
      <c r="I5" s="200" t="s">
        <v>623</v>
      </c>
      <c r="J5" s="200"/>
    </row>
    <row r="6" spans="2:10" ht="16.5" customHeight="1">
      <c r="B6" s="105"/>
      <c r="C6" s="201"/>
      <c r="D6" s="201"/>
      <c r="E6" s="101" t="s">
        <v>10</v>
      </c>
      <c r="F6" s="103" t="s">
        <v>259</v>
      </c>
      <c r="G6" s="104" t="s">
        <v>643</v>
      </c>
      <c r="H6" s="104" t="s">
        <v>644</v>
      </c>
      <c r="I6" s="200" t="s">
        <v>645</v>
      </c>
      <c r="J6" s="200"/>
    </row>
    <row r="7" spans="2:10" ht="16.5" customHeight="1">
      <c r="B7" s="105"/>
      <c r="C7" s="201"/>
      <c r="D7" s="201"/>
      <c r="E7" s="101" t="s">
        <v>11</v>
      </c>
      <c r="F7" s="103" t="s">
        <v>135</v>
      </c>
      <c r="G7" s="104" t="s">
        <v>646</v>
      </c>
      <c r="H7" s="104" t="s">
        <v>647</v>
      </c>
      <c r="I7" s="200" t="s">
        <v>459</v>
      </c>
      <c r="J7" s="200"/>
    </row>
    <row r="8" spans="2:10" ht="16.5" customHeight="1">
      <c r="B8" s="105"/>
      <c r="C8" s="201"/>
      <c r="D8" s="201"/>
      <c r="E8" s="101" t="s">
        <v>476</v>
      </c>
      <c r="F8" s="103" t="s">
        <v>477</v>
      </c>
      <c r="G8" s="104" t="s">
        <v>648</v>
      </c>
      <c r="H8" s="104" t="s">
        <v>649</v>
      </c>
      <c r="I8" s="200" t="s">
        <v>650</v>
      </c>
      <c r="J8" s="200"/>
    </row>
    <row r="9" spans="2:10" ht="16.5" customHeight="1">
      <c r="B9" s="97" t="s">
        <v>234</v>
      </c>
      <c r="C9" s="204"/>
      <c r="D9" s="204"/>
      <c r="E9" s="97"/>
      <c r="F9" s="98" t="s">
        <v>235</v>
      </c>
      <c r="G9" s="99" t="s">
        <v>236</v>
      </c>
      <c r="H9" s="99" t="s">
        <v>279</v>
      </c>
      <c r="I9" s="205" t="s">
        <v>280</v>
      </c>
      <c r="J9" s="205"/>
    </row>
    <row r="10" spans="2:10" ht="16.5" customHeight="1">
      <c r="B10" s="100"/>
      <c r="C10" s="199" t="s">
        <v>237</v>
      </c>
      <c r="D10" s="199"/>
      <c r="E10" s="102"/>
      <c r="F10" s="103" t="s">
        <v>238</v>
      </c>
      <c r="G10" s="104" t="s">
        <v>239</v>
      </c>
      <c r="H10" s="104" t="s">
        <v>279</v>
      </c>
      <c r="I10" s="200" t="s">
        <v>281</v>
      </c>
      <c r="J10" s="200"/>
    </row>
    <row r="11" spans="2:10" ht="16.5" customHeight="1">
      <c r="B11" s="105"/>
      <c r="C11" s="201"/>
      <c r="D11" s="201"/>
      <c r="E11" s="101" t="s">
        <v>15</v>
      </c>
      <c r="F11" s="103" t="s">
        <v>249</v>
      </c>
      <c r="G11" s="104" t="s">
        <v>282</v>
      </c>
      <c r="H11" s="104" t="s">
        <v>283</v>
      </c>
      <c r="I11" s="200" t="s">
        <v>164</v>
      </c>
      <c r="J11" s="200"/>
    </row>
    <row r="12" spans="2:10" ht="16.5" customHeight="1">
      <c r="B12" s="105"/>
      <c r="C12" s="201"/>
      <c r="D12" s="201"/>
      <c r="E12" s="101" t="s">
        <v>16</v>
      </c>
      <c r="F12" s="103" t="s">
        <v>250</v>
      </c>
      <c r="G12" s="104" t="s">
        <v>284</v>
      </c>
      <c r="H12" s="104" t="s">
        <v>285</v>
      </c>
      <c r="I12" s="200" t="s">
        <v>164</v>
      </c>
      <c r="J12" s="200"/>
    </row>
    <row r="13" spans="2:10" ht="16.5" customHeight="1">
      <c r="B13" s="105"/>
      <c r="C13" s="201"/>
      <c r="D13" s="201"/>
      <c r="E13" s="101" t="s">
        <v>244</v>
      </c>
      <c r="F13" s="103" t="s">
        <v>245</v>
      </c>
      <c r="G13" s="104" t="s">
        <v>286</v>
      </c>
      <c r="H13" s="104" t="s">
        <v>287</v>
      </c>
      <c r="I13" s="200" t="s">
        <v>288</v>
      </c>
      <c r="J13" s="200"/>
    </row>
    <row r="14" spans="2:10" ht="16.5" customHeight="1">
      <c r="B14" s="105"/>
      <c r="C14" s="201"/>
      <c r="D14" s="201"/>
      <c r="E14" s="101" t="s">
        <v>255</v>
      </c>
      <c r="F14" s="103" t="s">
        <v>245</v>
      </c>
      <c r="G14" s="104" t="s">
        <v>289</v>
      </c>
      <c r="H14" s="104" t="s">
        <v>290</v>
      </c>
      <c r="I14" s="200" t="s">
        <v>291</v>
      </c>
      <c r="J14" s="200"/>
    </row>
    <row r="15" spans="2:10" ht="16.5" customHeight="1">
      <c r="B15" s="105"/>
      <c r="C15" s="201"/>
      <c r="D15" s="201"/>
      <c r="E15" s="101" t="s">
        <v>257</v>
      </c>
      <c r="F15" s="103" t="s">
        <v>245</v>
      </c>
      <c r="G15" s="104" t="s">
        <v>292</v>
      </c>
      <c r="H15" s="104" t="s">
        <v>293</v>
      </c>
      <c r="I15" s="200" t="s">
        <v>291</v>
      </c>
      <c r="J15" s="200"/>
    </row>
    <row r="16" spans="2:10" ht="16.5" customHeight="1">
      <c r="B16" s="97" t="s">
        <v>147</v>
      </c>
      <c r="C16" s="204"/>
      <c r="D16" s="204"/>
      <c r="E16" s="97"/>
      <c r="F16" s="98" t="s">
        <v>148</v>
      </c>
      <c r="G16" s="99" t="s">
        <v>243</v>
      </c>
      <c r="H16" s="99" t="s">
        <v>294</v>
      </c>
      <c r="I16" s="205" t="s">
        <v>295</v>
      </c>
      <c r="J16" s="205"/>
    </row>
    <row r="17" spans="2:10" ht="16.5" customHeight="1">
      <c r="B17" s="100"/>
      <c r="C17" s="199" t="s">
        <v>150</v>
      </c>
      <c r="D17" s="199"/>
      <c r="E17" s="102"/>
      <c r="F17" s="103" t="s">
        <v>151</v>
      </c>
      <c r="G17" s="104" t="s">
        <v>243</v>
      </c>
      <c r="H17" s="104" t="s">
        <v>294</v>
      </c>
      <c r="I17" s="200" t="s">
        <v>295</v>
      </c>
      <c r="J17" s="200"/>
    </row>
    <row r="18" spans="2:10" ht="16.5" customHeight="1">
      <c r="B18" s="105"/>
      <c r="C18" s="201"/>
      <c r="D18" s="201"/>
      <c r="E18" s="101" t="s">
        <v>10</v>
      </c>
      <c r="F18" s="103" t="s">
        <v>259</v>
      </c>
      <c r="G18" s="104" t="s">
        <v>204</v>
      </c>
      <c r="H18" s="104" t="s">
        <v>154</v>
      </c>
      <c r="I18" s="200" t="s">
        <v>651</v>
      </c>
      <c r="J18" s="200"/>
    </row>
    <row r="19" spans="2:10" ht="16.5" customHeight="1">
      <c r="B19" s="105"/>
      <c r="C19" s="201"/>
      <c r="D19" s="201"/>
      <c r="E19" s="101" t="s">
        <v>240</v>
      </c>
      <c r="F19" s="103" t="s">
        <v>241</v>
      </c>
      <c r="G19" s="104" t="s">
        <v>652</v>
      </c>
      <c r="H19" s="104" t="s">
        <v>653</v>
      </c>
      <c r="I19" s="200" t="s">
        <v>654</v>
      </c>
      <c r="J19" s="200"/>
    </row>
    <row r="20" spans="2:10" ht="16.5" customHeight="1">
      <c r="B20" s="105"/>
      <c r="C20" s="201"/>
      <c r="D20" s="201"/>
      <c r="E20" s="101" t="s">
        <v>11</v>
      </c>
      <c r="F20" s="103" t="s">
        <v>135</v>
      </c>
      <c r="G20" s="104" t="s">
        <v>655</v>
      </c>
      <c r="H20" s="104" t="s">
        <v>170</v>
      </c>
      <c r="I20" s="200" t="s">
        <v>656</v>
      </c>
      <c r="J20" s="200"/>
    </row>
    <row r="21" spans="2:10" ht="16.5" customHeight="1">
      <c r="B21" s="105"/>
      <c r="C21" s="201"/>
      <c r="D21" s="201"/>
      <c r="E21" s="101" t="s">
        <v>657</v>
      </c>
      <c r="F21" s="103" t="s">
        <v>658</v>
      </c>
      <c r="G21" s="104" t="s">
        <v>200</v>
      </c>
      <c r="H21" s="104" t="s">
        <v>472</v>
      </c>
      <c r="I21" s="200" t="s">
        <v>659</v>
      </c>
      <c r="J21" s="200"/>
    </row>
    <row r="22" spans="2:10" ht="16.5" customHeight="1">
      <c r="B22" s="105"/>
      <c r="C22" s="201"/>
      <c r="D22" s="201"/>
      <c r="E22" s="101" t="s">
        <v>244</v>
      </c>
      <c r="F22" s="103" t="s">
        <v>245</v>
      </c>
      <c r="G22" s="104" t="s">
        <v>246</v>
      </c>
      <c r="H22" s="104" t="s">
        <v>294</v>
      </c>
      <c r="I22" s="200" t="s">
        <v>296</v>
      </c>
      <c r="J22" s="200"/>
    </row>
    <row r="23" spans="2:10" ht="16.5" customHeight="1">
      <c r="B23" s="97" t="s">
        <v>660</v>
      </c>
      <c r="C23" s="204"/>
      <c r="D23" s="204"/>
      <c r="E23" s="97"/>
      <c r="F23" s="98" t="s">
        <v>661</v>
      </c>
      <c r="G23" s="99" t="s">
        <v>338</v>
      </c>
      <c r="H23" s="99" t="s">
        <v>164</v>
      </c>
      <c r="I23" s="205" t="s">
        <v>338</v>
      </c>
      <c r="J23" s="205"/>
    </row>
    <row r="24" spans="2:10" ht="16.5" customHeight="1">
      <c r="B24" s="100"/>
      <c r="C24" s="199" t="s">
        <v>662</v>
      </c>
      <c r="D24" s="199"/>
      <c r="E24" s="102"/>
      <c r="F24" s="103" t="s">
        <v>663</v>
      </c>
      <c r="G24" s="104" t="s">
        <v>338</v>
      </c>
      <c r="H24" s="104" t="s">
        <v>164</v>
      </c>
      <c r="I24" s="200" t="s">
        <v>338</v>
      </c>
      <c r="J24" s="200"/>
    </row>
    <row r="25" spans="2:10" ht="16.5" customHeight="1">
      <c r="B25" s="105"/>
      <c r="C25" s="201"/>
      <c r="D25" s="201"/>
      <c r="E25" s="101" t="s">
        <v>11</v>
      </c>
      <c r="F25" s="103" t="s">
        <v>135</v>
      </c>
      <c r="G25" s="104" t="s">
        <v>154</v>
      </c>
      <c r="H25" s="104" t="s">
        <v>170</v>
      </c>
      <c r="I25" s="200" t="s">
        <v>194</v>
      </c>
      <c r="J25" s="200"/>
    </row>
    <row r="26" spans="2:10" ht="23.25" customHeight="1">
      <c r="B26" s="105"/>
      <c r="C26" s="201"/>
      <c r="D26" s="201"/>
      <c r="E26" s="101" t="s">
        <v>260</v>
      </c>
      <c r="F26" s="103" t="s">
        <v>261</v>
      </c>
      <c r="G26" s="104" t="s">
        <v>161</v>
      </c>
      <c r="H26" s="104" t="s">
        <v>409</v>
      </c>
      <c r="I26" s="200" t="s">
        <v>539</v>
      </c>
      <c r="J26" s="200"/>
    </row>
    <row r="27" spans="2:10" ht="16.5" customHeight="1">
      <c r="B27" s="97" t="s">
        <v>297</v>
      </c>
      <c r="C27" s="204"/>
      <c r="D27" s="204"/>
      <c r="E27" s="97"/>
      <c r="F27" s="98" t="s">
        <v>298</v>
      </c>
      <c r="G27" s="99" t="s">
        <v>189</v>
      </c>
      <c r="H27" s="99" t="s">
        <v>299</v>
      </c>
      <c r="I27" s="205" t="s">
        <v>300</v>
      </c>
      <c r="J27" s="205"/>
    </row>
    <row r="28" spans="2:10" ht="16.5" customHeight="1">
      <c r="B28" s="100"/>
      <c r="C28" s="199" t="s">
        <v>301</v>
      </c>
      <c r="D28" s="199"/>
      <c r="E28" s="102"/>
      <c r="F28" s="103" t="s">
        <v>275</v>
      </c>
      <c r="G28" s="104" t="s">
        <v>189</v>
      </c>
      <c r="H28" s="104" t="s">
        <v>299</v>
      </c>
      <c r="I28" s="200" t="s">
        <v>300</v>
      </c>
      <c r="J28" s="200"/>
    </row>
    <row r="29" spans="2:10" ht="16.5" customHeight="1">
      <c r="B29" s="105"/>
      <c r="C29" s="201"/>
      <c r="D29" s="201"/>
      <c r="E29" s="101" t="s">
        <v>257</v>
      </c>
      <c r="F29" s="103" t="s">
        <v>245</v>
      </c>
      <c r="G29" s="104" t="s">
        <v>189</v>
      </c>
      <c r="H29" s="104" t="s">
        <v>299</v>
      </c>
      <c r="I29" s="200" t="s">
        <v>300</v>
      </c>
      <c r="J29" s="200"/>
    </row>
    <row r="30" spans="2:10" ht="16.5" customHeight="1">
      <c r="B30" s="97" t="s">
        <v>159</v>
      </c>
      <c r="C30" s="204"/>
      <c r="D30" s="204"/>
      <c r="E30" s="97"/>
      <c r="F30" s="98" t="s">
        <v>160</v>
      </c>
      <c r="G30" s="99" t="s">
        <v>302</v>
      </c>
      <c r="H30" s="99" t="s">
        <v>303</v>
      </c>
      <c r="I30" s="205" t="s">
        <v>304</v>
      </c>
      <c r="J30" s="205"/>
    </row>
    <row r="31" spans="2:10" ht="16.5" customHeight="1">
      <c r="B31" s="100"/>
      <c r="C31" s="199" t="s">
        <v>305</v>
      </c>
      <c r="D31" s="199"/>
      <c r="E31" s="102"/>
      <c r="F31" s="103" t="s">
        <v>306</v>
      </c>
      <c r="G31" s="104" t="s">
        <v>307</v>
      </c>
      <c r="H31" s="104" t="s">
        <v>303</v>
      </c>
      <c r="I31" s="200" t="s">
        <v>308</v>
      </c>
      <c r="J31" s="200"/>
    </row>
    <row r="32" spans="2:10" ht="16.5" customHeight="1">
      <c r="B32" s="105"/>
      <c r="C32" s="201"/>
      <c r="D32" s="201"/>
      <c r="E32" s="101" t="s">
        <v>309</v>
      </c>
      <c r="F32" s="103" t="s">
        <v>310</v>
      </c>
      <c r="G32" s="104" t="s">
        <v>311</v>
      </c>
      <c r="H32" s="104" t="s">
        <v>303</v>
      </c>
      <c r="I32" s="200" t="s">
        <v>312</v>
      </c>
      <c r="J32" s="200"/>
    </row>
    <row r="33" spans="2:10" ht="16.5" customHeight="1">
      <c r="B33" s="100"/>
      <c r="C33" s="199" t="s">
        <v>664</v>
      </c>
      <c r="D33" s="199"/>
      <c r="E33" s="102"/>
      <c r="F33" s="103" t="s">
        <v>665</v>
      </c>
      <c r="G33" s="104" t="s">
        <v>666</v>
      </c>
      <c r="H33" s="104" t="s">
        <v>164</v>
      </c>
      <c r="I33" s="200" t="s">
        <v>666</v>
      </c>
      <c r="J33" s="200"/>
    </row>
    <row r="34" spans="2:10" ht="16.5" customHeight="1">
      <c r="B34" s="105"/>
      <c r="C34" s="201"/>
      <c r="D34" s="201"/>
      <c r="E34" s="101" t="s">
        <v>344</v>
      </c>
      <c r="F34" s="103" t="s">
        <v>345</v>
      </c>
      <c r="G34" s="104" t="s">
        <v>201</v>
      </c>
      <c r="H34" s="104" t="s">
        <v>539</v>
      </c>
      <c r="I34" s="200" t="s">
        <v>560</v>
      </c>
      <c r="J34" s="200"/>
    </row>
    <row r="35" spans="2:10" ht="16.5" customHeight="1">
      <c r="B35" s="105"/>
      <c r="C35" s="201"/>
      <c r="D35" s="201"/>
      <c r="E35" s="101" t="s">
        <v>667</v>
      </c>
      <c r="F35" s="103" t="s">
        <v>668</v>
      </c>
      <c r="G35" s="104" t="s">
        <v>400</v>
      </c>
      <c r="H35" s="104" t="s">
        <v>669</v>
      </c>
      <c r="I35" s="200" t="s">
        <v>670</v>
      </c>
      <c r="J35" s="200"/>
    </row>
    <row r="36" spans="2:10" ht="16.5" customHeight="1">
      <c r="B36" s="105"/>
      <c r="C36" s="201"/>
      <c r="D36" s="201"/>
      <c r="E36" s="101" t="s">
        <v>397</v>
      </c>
      <c r="F36" s="103" t="s">
        <v>398</v>
      </c>
      <c r="G36" s="104" t="s">
        <v>671</v>
      </c>
      <c r="H36" s="104" t="s">
        <v>672</v>
      </c>
      <c r="I36" s="200" t="s">
        <v>673</v>
      </c>
      <c r="J36" s="200"/>
    </row>
    <row r="37" spans="2:10" ht="16.5" customHeight="1">
      <c r="B37" s="105"/>
      <c r="C37" s="201"/>
      <c r="D37" s="201"/>
      <c r="E37" s="101" t="s">
        <v>476</v>
      </c>
      <c r="F37" s="103" t="s">
        <v>477</v>
      </c>
      <c r="G37" s="104" t="s">
        <v>674</v>
      </c>
      <c r="H37" s="104" t="s">
        <v>167</v>
      </c>
      <c r="I37" s="200" t="s">
        <v>675</v>
      </c>
      <c r="J37" s="200"/>
    </row>
    <row r="38" spans="2:10" ht="16.5" customHeight="1">
      <c r="B38" s="97" t="s">
        <v>202</v>
      </c>
      <c r="C38" s="204"/>
      <c r="D38" s="204"/>
      <c r="E38" s="97"/>
      <c r="F38" s="98" t="s">
        <v>203</v>
      </c>
      <c r="G38" s="99" t="s">
        <v>676</v>
      </c>
      <c r="H38" s="99" t="s">
        <v>677</v>
      </c>
      <c r="I38" s="205" t="s">
        <v>678</v>
      </c>
      <c r="J38" s="205"/>
    </row>
    <row r="39" spans="2:10" ht="16.5" customHeight="1">
      <c r="B39" s="100"/>
      <c r="C39" s="199" t="s">
        <v>679</v>
      </c>
      <c r="D39" s="199"/>
      <c r="E39" s="102"/>
      <c r="F39" s="103" t="s">
        <v>680</v>
      </c>
      <c r="G39" s="104" t="s">
        <v>676</v>
      </c>
      <c r="H39" s="104" t="s">
        <v>677</v>
      </c>
      <c r="I39" s="200" t="s">
        <v>678</v>
      </c>
      <c r="J39" s="200"/>
    </row>
    <row r="40" spans="2:10" ht="16.5" customHeight="1">
      <c r="B40" s="105"/>
      <c r="C40" s="201"/>
      <c r="D40" s="201"/>
      <c r="E40" s="101" t="s">
        <v>681</v>
      </c>
      <c r="F40" s="103" t="s">
        <v>682</v>
      </c>
      <c r="G40" s="104" t="s">
        <v>676</v>
      </c>
      <c r="H40" s="104" t="s">
        <v>677</v>
      </c>
      <c r="I40" s="200" t="s">
        <v>678</v>
      </c>
      <c r="J40" s="200"/>
    </row>
    <row r="41" spans="2:10" ht="16.5" customHeight="1">
      <c r="B41" s="97" t="s">
        <v>211</v>
      </c>
      <c r="C41" s="204"/>
      <c r="D41" s="204"/>
      <c r="E41" s="97"/>
      <c r="F41" s="98" t="s">
        <v>212</v>
      </c>
      <c r="G41" s="99" t="s">
        <v>313</v>
      </c>
      <c r="H41" s="99" t="s">
        <v>683</v>
      </c>
      <c r="I41" s="205" t="s">
        <v>684</v>
      </c>
      <c r="J41" s="205"/>
    </row>
    <row r="42" spans="2:10" ht="16.5" customHeight="1">
      <c r="B42" s="100"/>
      <c r="C42" s="199" t="s">
        <v>314</v>
      </c>
      <c r="D42" s="199"/>
      <c r="E42" s="102"/>
      <c r="F42" s="103" t="s">
        <v>315</v>
      </c>
      <c r="G42" s="104" t="s">
        <v>316</v>
      </c>
      <c r="H42" s="104" t="s">
        <v>685</v>
      </c>
      <c r="I42" s="200" t="s">
        <v>686</v>
      </c>
      <c r="J42" s="200"/>
    </row>
    <row r="43" spans="2:10" ht="16.5" customHeight="1">
      <c r="B43" s="105"/>
      <c r="C43" s="201"/>
      <c r="D43" s="201"/>
      <c r="E43" s="101" t="s">
        <v>13</v>
      </c>
      <c r="F43" s="103" t="s">
        <v>248</v>
      </c>
      <c r="G43" s="104" t="s">
        <v>317</v>
      </c>
      <c r="H43" s="104" t="s">
        <v>318</v>
      </c>
      <c r="I43" s="200" t="s">
        <v>319</v>
      </c>
      <c r="J43" s="200"/>
    </row>
    <row r="44" spans="2:10" ht="16.5" customHeight="1">
      <c r="B44" s="105"/>
      <c r="C44" s="201"/>
      <c r="D44" s="201"/>
      <c r="E44" s="101" t="s">
        <v>14</v>
      </c>
      <c r="F44" s="103" t="s">
        <v>320</v>
      </c>
      <c r="G44" s="104" t="s">
        <v>321</v>
      </c>
      <c r="H44" s="104" t="s">
        <v>322</v>
      </c>
      <c r="I44" s="200" t="s">
        <v>323</v>
      </c>
      <c r="J44" s="200"/>
    </row>
    <row r="45" spans="2:10" ht="16.5" customHeight="1">
      <c r="B45" s="105"/>
      <c r="C45" s="201"/>
      <c r="D45" s="201"/>
      <c r="E45" s="101" t="s">
        <v>15</v>
      </c>
      <c r="F45" s="103" t="s">
        <v>249</v>
      </c>
      <c r="G45" s="104" t="s">
        <v>324</v>
      </c>
      <c r="H45" s="104" t="s">
        <v>325</v>
      </c>
      <c r="I45" s="200" t="s">
        <v>326</v>
      </c>
      <c r="J45" s="200"/>
    </row>
    <row r="46" spans="2:10" ht="16.5" customHeight="1">
      <c r="B46" s="105"/>
      <c r="C46" s="201"/>
      <c r="D46" s="201"/>
      <c r="E46" s="101" t="s">
        <v>16</v>
      </c>
      <c r="F46" s="103" t="s">
        <v>250</v>
      </c>
      <c r="G46" s="104" t="s">
        <v>327</v>
      </c>
      <c r="H46" s="104" t="s">
        <v>328</v>
      </c>
      <c r="I46" s="200" t="s">
        <v>329</v>
      </c>
      <c r="J46" s="200"/>
    </row>
    <row r="47" spans="2:10" ht="24" customHeight="1">
      <c r="B47" s="105"/>
      <c r="C47" s="201"/>
      <c r="D47" s="201"/>
      <c r="E47" s="101" t="s">
        <v>260</v>
      </c>
      <c r="F47" s="103" t="s">
        <v>261</v>
      </c>
      <c r="G47" s="104" t="s">
        <v>330</v>
      </c>
      <c r="H47" s="104" t="s">
        <v>331</v>
      </c>
      <c r="I47" s="200" t="s">
        <v>332</v>
      </c>
      <c r="J47" s="200"/>
    </row>
    <row r="48" spans="2:10" ht="16.5" customHeight="1">
      <c r="B48" s="105"/>
      <c r="C48" s="201"/>
      <c r="D48" s="201"/>
      <c r="E48" s="101" t="s">
        <v>333</v>
      </c>
      <c r="F48" s="103" t="s">
        <v>334</v>
      </c>
      <c r="G48" s="104" t="s">
        <v>335</v>
      </c>
      <c r="H48" s="104" t="s">
        <v>336</v>
      </c>
      <c r="I48" s="200" t="s">
        <v>337</v>
      </c>
      <c r="J48" s="200"/>
    </row>
    <row r="49" spans="2:10" ht="16.5" customHeight="1">
      <c r="B49" s="105"/>
      <c r="C49" s="201"/>
      <c r="D49" s="201"/>
      <c r="E49" s="101" t="s">
        <v>244</v>
      </c>
      <c r="F49" s="103" t="s">
        <v>245</v>
      </c>
      <c r="G49" s="104" t="s">
        <v>189</v>
      </c>
      <c r="H49" s="104" t="s">
        <v>338</v>
      </c>
      <c r="I49" s="200" t="s">
        <v>687</v>
      </c>
      <c r="J49" s="200"/>
    </row>
    <row r="50" spans="2:10" ht="16.5" customHeight="1">
      <c r="B50" s="100"/>
      <c r="C50" s="199" t="s">
        <v>339</v>
      </c>
      <c r="D50" s="199"/>
      <c r="E50" s="102"/>
      <c r="F50" s="103" t="s">
        <v>340</v>
      </c>
      <c r="G50" s="104" t="s">
        <v>341</v>
      </c>
      <c r="H50" s="104" t="s">
        <v>342</v>
      </c>
      <c r="I50" s="200" t="s">
        <v>343</v>
      </c>
      <c r="J50" s="200"/>
    </row>
    <row r="51" spans="2:10" ht="16.5" customHeight="1">
      <c r="B51" s="105"/>
      <c r="C51" s="201"/>
      <c r="D51" s="201"/>
      <c r="E51" s="101" t="s">
        <v>344</v>
      </c>
      <c r="F51" s="103" t="s">
        <v>345</v>
      </c>
      <c r="G51" s="104" t="s">
        <v>346</v>
      </c>
      <c r="H51" s="104" t="s">
        <v>164</v>
      </c>
      <c r="I51" s="200" t="s">
        <v>346</v>
      </c>
      <c r="J51" s="200"/>
    </row>
    <row r="52" spans="2:10" ht="16.5" customHeight="1">
      <c r="B52" s="105"/>
      <c r="C52" s="201"/>
      <c r="D52" s="201"/>
      <c r="E52" s="101" t="s">
        <v>13</v>
      </c>
      <c r="F52" s="103" t="s">
        <v>248</v>
      </c>
      <c r="G52" s="104" t="s">
        <v>347</v>
      </c>
      <c r="H52" s="104" t="s">
        <v>348</v>
      </c>
      <c r="I52" s="200" t="s">
        <v>349</v>
      </c>
      <c r="J52" s="200"/>
    </row>
    <row r="53" spans="2:10" ht="16.5" customHeight="1">
      <c r="B53" s="105"/>
      <c r="C53" s="201"/>
      <c r="D53" s="201"/>
      <c r="E53" s="101" t="s">
        <v>15</v>
      </c>
      <c r="F53" s="103" t="s">
        <v>249</v>
      </c>
      <c r="G53" s="104" t="s">
        <v>350</v>
      </c>
      <c r="H53" s="104" t="s">
        <v>351</v>
      </c>
      <c r="I53" s="200" t="s">
        <v>352</v>
      </c>
      <c r="J53" s="200"/>
    </row>
    <row r="54" spans="2:10" ht="16.5" customHeight="1">
      <c r="B54" s="105"/>
      <c r="C54" s="201"/>
      <c r="D54" s="201"/>
      <c r="E54" s="101" t="s">
        <v>16</v>
      </c>
      <c r="F54" s="103" t="s">
        <v>250</v>
      </c>
      <c r="G54" s="104" t="s">
        <v>353</v>
      </c>
      <c r="H54" s="104" t="s">
        <v>354</v>
      </c>
      <c r="I54" s="200" t="s">
        <v>355</v>
      </c>
      <c r="J54" s="200"/>
    </row>
    <row r="55" spans="2:10" ht="16.5" customHeight="1">
      <c r="B55" s="105"/>
      <c r="C55" s="201"/>
      <c r="D55" s="201"/>
      <c r="E55" s="101" t="s">
        <v>10</v>
      </c>
      <c r="F55" s="103" t="s">
        <v>259</v>
      </c>
      <c r="G55" s="104" t="s">
        <v>356</v>
      </c>
      <c r="H55" s="104" t="s">
        <v>164</v>
      </c>
      <c r="I55" s="200" t="s">
        <v>356</v>
      </c>
      <c r="J55" s="200"/>
    </row>
    <row r="56" spans="2:10" ht="16.5" customHeight="1">
      <c r="B56" s="105"/>
      <c r="C56" s="201"/>
      <c r="D56" s="201"/>
      <c r="E56" s="101" t="s">
        <v>357</v>
      </c>
      <c r="F56" s="103" t="s">
        <v>358</v>
      </c>
      <c r="G56" s="104" t="s">
        <v>170</v>
      </c>
      <c r="H56" s="104" t="s">
        <v>164</v>
      </c>
      <c r="I56" s="200" t="s">
        <v>170</v>
      </c>
      <c r="J56" s="200"/>
    </row>
    <row r="57" spans="2:10" ht="16.5" customHeight="1">
      <c r="B57" s="105"/>
      <c r="C57" s="201"/>
      <c r="D57" s="201"/>
      <c r="E57" s="101" t="s">
        <v>271</v>
      </c>
      <c r="F57" s="103" t="s">
        <v>272</v>
      </c>
      <c r="G57" s="104" t="s">
        <v>359</v>
      </c>
      <c r="H57" s="104" t="s">
        <v>164</v>
      </c>
      <c r="I57" s="200" t="s">
        <v>359</v>
      </c>
      <c r="J57" s="200"/>
    </row>
    <row r="58" spans="2:10" ht="16.5" customHeight="1">
      <c r="B58" s="105"/>
      <c r="C58" s="201"/>
      <c r="D58" s="201"/>
      <c r="E58" s="101" t="s">
        <v>11</v>
      </c>
      <c r="F58" s="103" t="s">
        <v>135</v>
      </c>
      <c r="G58" s="104" t="s">
        <v>200</v>
      </c>
      <c r="H58" s="104" t="s">
        <v>164</v>
      </c>
      <c r="I58" s="200" t="s">
        <v>200</v>
      </c>
      <c r="J58" s="200"/>
    </row>
    <row r="59" spans="2:10" ht="16.5" customHeight="1">
      <c r="B59" s="100"/>
      <c r="C59" s="199" t="s">
        <v>213</v>
      </c>
      <c r="D59" s="199"/>
      <c r="E59" s="102"/>
      <c r="F59" s="103" t="s">
        <v>214</v>
      </c>
      <c r="G59" s="104" t="s">
        <v>360</v>
      </c>
      <c r="H59" s="104" t="s">
        <v>361</v>
      </c>
      <c r="I59" s="200" t="s">
        <v>362</v>
      </c>
      <c r="J59" s="200"/>
    </row>
    <row r="60" spans="2:10" ht="33.75" customHeight="1">
      <c r="B60" s="105"/>
      <c r="C60" s="201"/>
      <c r="D60" s="201"/>
      <c r="E60" s="101" t="s">
        <v>251</v>
      </c>
      <c r="F60" s="103" t="s">
        <v>252</v>
      </c>
      <c r="G60" s="104" t="s">
        <v>253</v>
      </c>
      <c r="H60" s="104" t="s">
        <v>363</v>
      </c>
      <c r="I60" s="200" t="s">
        <v>364</v>
      </c>
      <c r="J60" s="200"/>
    </row>
    <row r="61" spans="2:10" ht="16.5" customHeight="1">
      <c r="B61" s="105"/>
      <c r="C61" s="201"/>
      <c r="D61" s="201"/>
      <c r="E61" s="101" t="s">
        <v>13</v>
      </c>
      <c r="F61" s="103" t="s">
        <v>248</v>
      </c>
      <c r="G61" s="104" t="s">
        <v>365</v>
      </c>
      <c r="H61" s="104" t="s">
        <v>194</v>
      </c>
      <c r="I61" s="200" t="s">
        <v>366</v>
      </c>
      <c r="J61" s="200"/>
    </row>
    <row r="62" spans="2:10" ht="16.5" customHeight="1">
      <c r="B62" s="105"/>
      <c r="C62" s="201"/>
      <c r="D62" s="201"/>
      <c r="E62" s="101" t="s">
        <v>15</v>
      </c>
      <c r="F62" s="103" t="s">
        <v>249</v>
      </c>
      <c r="G62" s="104" t="s">
        <v>367</v>
      </c>
      <c r="H62" s="104" t="s">
        <v>368</v>
      </c>
      <c r="I62" s="200" t="s">
        <v>369</v>
      </c>
      <c r="J62" s="200"/>
    </row>
    <row r="63" spans="2:10" ht="16.5" customHeight="1">
      <c r="B63" s="105"/>
      <c r="C63" s="201"/>
      <c r="D63" s="201"/>
      <c r="E63" s="101" t="s">
        <v>16</v>
      </c>
      <c r="F63" s="103" t="s">
        <v>250</v>
      </c>
      <c r="G63" s="104" t="s">
        <v>370</v>
      </c>
      <c r="H63" s="104" t="s">
        <v>164</v>
      </c>
      <c r="I63" s="200" t="s">
        <v>370</v>
      </c>
      <c r="J63" s="200"/>
    </row>
    <row r="64" spans="2:10" ht="16.5" customHeight="1">
      <c r="B64" s="105"/>
      <c r="C64" s="201"/>
      <c r="D64" s="201"/>
      <c r="E64" s="101" t="s">
        <v>10</v>
      </c>
      <c r="F64" s="103" t="s">
        <v>259</v>
      </c>
      <c r="G64" s="104" t="s">
        <v>371</v>
      </c>
      <c r="H64" s="104" t="s">
        <v>372</v>
      </c>
      <c r="I64" s="200" t="s">
        <v>373</v>
      </c>
      <c r="J64" s="200"/>
    </row>
    <row r="65" spans="2:10" ht="16.5" customHeight="1">
      <c r="B65" s="105"/>
      <c r="C65" s="201"/>
      <c r="D65" s="201"/>
      <c r="E65" s="101" t="s">
        <v>374</v>
      </c>
      <c r="F65" s="103" t="s">
        <v>375</v>
      </c>
      <c r="G65" s="104" t="s">
        <v>376</v>
      </c>
      <c r="H65" s="104" t="s">
        <v>377</v>
      </c>
      <c r="I65" s="200" t="s">
        <v>378</v>
      </c>
      <c r="J65" s="200"/>
    </row>
    <row r="66" spans="2:10" ht="16.5" customHeight="1">
      <c r="B66" s="105"/>
      <c r="C66" s="201"/>
      <c r="D66" s="201"/>
      <c r="E66" s="101" t="s">
        <v>271</v>
      </c>
      <c r="F66" s="103" t="s">
        <v>272</v>
      </c>
      <c r="G66" s="104" t="s">
        <v>379</v>
      </c>
      <c r="H66" s="104" t="s">
        <v>164</v>
      </c>
      <c r="I66" s="200" t="s">
        <v>379</v>
      </c>
      <c r="J66" s="200"/>
    </row>
    <row r="67" spans="2:10" ht="16.5" customHeight="1">
      <c r="B67" s="105"/>
      <c r="C67" s="201"/>
      <c r="D67" s="201"/>
      <c r="E67" s="101" t="s">
        <v>240</v>
      </c>
      <c r="F67" s="103" t="s">
        <v>241</v>
      </c>
      <c r="G67" s="104" t="s">
        <v>380</v>
      </c>
      <c r="H67" s="104" t="s">
        <v>164</v>
      </c>
      <c r="I67" s="200" t="s">
        <v>380</v>
      </c>
      <c r="J67" s="200"/>
    </row>
    <row r="68" spans="2:10" ht="16.5" customHeight="1">
      <c r="B68" s="105"/>
      <c r="C68" s="201"/>
      <c r="D68" s="201"/>
      <c r="E68" s="101" t="s">
        <v>244</v>
      </c>
      <c r="F68" s="103" t="s">
        <v>245</v>
      </c>
      <c r="G68" s="104" t="s">
        <v>254</v>
      </c>
      <c r="H68" s="104" t="s">
        <v>381</v>
      </c>
      <c r="I68" s="200" t="s">
        <v>382</v>
      </c>
      <c r="J68" s="200"/>
    </row>
    <row r="69" spans="2:10" ht="16.5" customHeight="1">
      <c r="B69" s="105"/>
      <c r="C69" s="201"/>
      <c r="D69" s="201"/>
      <c r="E69" s="101" t="s">
        <v>255</v>
      </c>
      <c r="F69" s="103" t="s">
        <v>245</v>
      </c>
      <c r="G69" s="104" t="s">
        <v>256</v>
      </c>
      <c r="H69" s="104" t="s">
        <v>383</v>
      </c>
      <c r="I69" s="200" t="s">
        <v>384</v>
      </c>
      <c r="J69" s="200"/>
    </row>
    <row r="70" spans="2:10" ht="16.5" customHeight="1">
      <c r="B70" s="105"/>
      <c r="C70" s="201"/>
      <c r="D70" s="201"/>
      <c r="E70" s="101" t="s">
        <v>257</v>
      </c>
      <c r="F70" s="103" t="s">
        <v>245</v>
      </c>
      <c r="G70" s="104" t="s">
        <v>258</v>
      </c>
      <c r="H70" s="104" t="s">
        <v>385</v>
      </c>
      <c r="I70" s="200" t="s">
        <v>386</v>
      </c>
      <c r="J70" s="200"/>
    </row>
    <row r="71" spans="2:10" ht="16.5" customHeight="1">
      <c r="B71" s="100"/>
      <c r="C71" s="199" t="s">
        <v>387</v>
      </c>
      <c r="D71" s="199"/>
      <c r="E71" s="102"/>
      <c r="F71" s="103" t="s">
        <v>388</v>
      </c>
      <c r="G71" s="104" t="s">
        <v>389</v>
      </c>
      <c r="H71" s="104" t="s">
        <v>390</v>
      </c>
      <c r="I71" s="200" t="s">
        <v>391</v>
      </c>
      <c r="J71" s="200"/>
    </row>
    <row r="72" spans="2:10" ht="16.5" customHeight="1">
      <c r="B72" s="105"/>
      <c r="C72" s="201"/>
      <c r="D72" s="201"/>
      <c r="E72" s="101" t="s">
        <v>15</v>
      </c>
      <c r="F72" s="103" t="s">
        <v>249</v>
      </c>
      <c r="G72" s="104" t="s">
        <v>392</v>
      </c>
      <c r="H72" s="104" t="s">
        <v>247</v>
      </c>
      <c r="I72" s="200" t="s">
        <v>393</v>
      </c>
      <c r="J72" s="200"/>
    </row>
    <row r="73" spans="2:10" ht="23.25" customHeight="1">
      <c r="B73" s="105"/>
      <c r="C73" s="201"/>
      <c r="D73" s="201"/>
      <c r="E73" s="101" t="s">
        <v>260</v>
      </c>
      <c r="F73" s="103" t="s">
        <v>261</v>
      </c>
      <c r="G73" s="104" t="s">
        <v>394</v>
      </c>
      <c r="H73" s="104" t="s">
        <v>395</v>
      </c>
      <c r="I73" s="200" t="s">
        <v>396</v>
      </c>
      <c r="J73" s="200"/>
    </row>
    <row r="74" spans="2:10" ht="16.5" customHeight="1">
      <c r="B74" s="105"/>
      <c r="C74" s="201"/>
      <c r="D74" s="201"/>
      <c r="E74" s="101" t="s">
        <v>397</v>
      </c>
      <c r="F74" s="103" t="s">
        <v>398</v>
      </c>
      <c r="G74" s="104" t="s">
        <v>154</v>
      </c>
      <c r="H74" s="104" t="s">
        <v>399</v>
      </c>
      <c r="I74" s="200" t="s">
        <v>400</v>
      </c>
      <c r="J74" s="200"/>
    </row>
    <row r="75" spans="2:10" ht="16.5" customHeight="1">
      <c r="B75" s="100"/>
      <c r="C75" s="199" t="s">
        <v>401</v>
      </c>
      <c r="D75" s="199"/>
      <c r="E75" s="102"/>
      <c r="F75" s="103" t="s">
        <v>275</v>
      </c>
      <c r="G75" s="104" t="s">
        <v>402</v>
      </c>
      <c r="H75" s="104" t="s">
        <v>403</v>
      </c>
      <c r="I75" s="200" t="s">
        <v>404</v>
      </c>
      <c r="J75" s="200"/>
    </row>
    <row r="76" spans="2:10" ht="16.5" customHeight="1">
      <c r="B76" s="105"/>
      <c r="C76" s="201"/>
      <c r="D76" s="201"/>
      <c r="E76" s="101" t="s">
        <v>405</v>
      </c>
      <c r="F76" s="103" t="s">
        <v>406</v>
      </c>
      <c r="G76" s="104" t="s">
        <v>407</v>
      </c>
      <c r="H76" s="104" t="s">
        <v>408</v>
      </c>
      <c r="I76" s="200" t="s">
        <v>161</v>
      </c>
      <c r="J76" s="200"/>
    </row>
    <row r="77" spans="2:10" ht="16.5" customHeight="1">
      <c r="B77" s="105"/>
      <c r="C77" s="201"/>
      <c r="D77" s="201"/>
      <c r="E77" s="101" t="s">
        <v>10</v>
      </c>
      <c r="F77" s="103" t="s">
        <v>259</v>
      </c>
      <c r="G77" s="104" t="s">
        <v>400</v>
      </c>
      <c r="H77" s="104" t="s">
        <v>409</v>
      </c>
      <c r="I77" s="200" t="s">
        <v>410</v>
      </c>
      <c r="J77" s="200"/>
    </row>
    <row r="78" spans="2:10" ht="16.5" customHeight="1">
      <c r="B78" s="97" t="s">
        <v>411</v>
      </c>
      <c r="C78" s="204"/>
      <c r="D78" s="204"/>
      <c r="E78" s="97"/>
      <c r="F78" s="98" t="s">
        <v>412</v>
      </c>
      <c r="G78" s="99" t="s">
        <v>413</v>
      </c>
      <c r="H78" s="99" t="s">
        <v>414</v>
      </c>
      <c r="I78" s="205" t="s">
        <v>415</v>
      </c>
      <c r="J78" s="205"/>
    </row>
    <row r="79" spans="2:10" ht="16.5" customHeight="1">
      <c r="B79" s="100"/>
      <c r="C79" s="199" t="s">
        <v>416</v>
      </c>
      <c r="D79" s="199"/>
      <c r="E79" s="102"/>
      <c r="F79" s="103" t="s">
        <v>417</v>
      </c>
      <c r="G79" s="104" t="s">
        <v>418</v>
      </c>
      <c r="H79" s="104" t="s">
        <v>419</v>
      </c>
      <c r="I79" s="200" t="s">
        <v>420</v>
      </c>
      <c r="J79" s="200"/>
    </row>
    <row r="80" spans="2:10" ht="16.5" customHeight="1">
      <c r="B80" s="105"/>
      <c r="C80" s="201"/>
      <c r="D80" s="201"/>
      <c r="E80" s="101" t="s">
        <v>10</v>
      </c>
      <c r="F80" s="103" t="s">
        <v>259</v>
      </c>
      <c r="G80" s="104" t="s">
        <v>421</v>
      </c>
      <c r="H80" s="104" t="s">
        <v>419</v>
      </c>
      <c r="I80" s="200" t="s">
        <v>422</v>
      </c>
      <c r="J80" s="200"/>
    </row>
    <row r="81" spans="2:10" ht="16.5" customHeight="1">
      <c r="B81" s="100"/>
      <c r="C81" s="199" t="s">
        <v>423</v>
      </c>
      <c r="D81" s="199"/>
      <c r="E81" s="102"/>
      <c r="F81" s="103" t="s">
        <v>424</v>
      </c>
      <c r="G81" s="104" t="s">
        <v>154</v>
      </c>
      <c r="H81" s="104" t="s">
        <v>425</v>
      </c>
      <c r="I81" s="200" t="s">
        <v>164</v>
      </c>
      <c r="J81" s="200"/>
    </row>
    <row r="82" spans="2:10" ht="33.75" customHeight="1">
      <c r="B82" s="105"/>
      <c r="C82" s="201"/>
      <c r="D82" s="201"/>
      <c r="E82" s="101" t="s">
        <v>251</v>
      </c>
      <c r="F82" s="103" t="s">
        <v>252</v>
      </c>
      <c r="G82" s="104" t="s">
        <v>154</v>
      </c>
      <c r="H82" s="104" t="s">
        <v>425</v>
      </c>
      <c r="I82" s="200" t="s">
        <v>164</v>
      </c>
      <c r="J82" s="200"/>
    </row>
    <row r="83" spans="2:10" ht="16.5" customHeight="1">
      <c r="B83" s="97" t="s">
        <v>219</v>
      </c>
      <c r="C83" s="204"/>
      <c r="D83" s="204"/>
      <c r="E83" s="97"/>
      <c r="F83" s="98" t="s">
        <v>220</v>
      </c>
      <c r="G83" s="99" t="s">
        <v>426</v>
      </c>
      <c r="H83" s="99" t="s">
        <v>688</v>
      </c>
      <c r="I83" s="205" t="s">
        <v>689</v>
      </c>
      <c r="J83" s="205"/>
    </row>
    <row r="84" spans="2:10" ht="23.25" customHeight="1">
      <c r="B84" s="100"/>
      <c r="C84" s="199" t="s">
        <v>628</v>
      </c>
      <c r="D84" s="199"/>
      <c r="E84" s="102"/>
      <c r="F84" s="103" t="s">
        <v>629</v>
      </c>
      <c r="G84" s="104" t="s">
        <v>690</v>
      </c>
      <c r="H84" s="104" t="s">
        <v>631</v>
      </c>
      <c r="I84" s="200" t="s">
        <v>691</v>
      </c>
      <c r="J84" s="200"/>
    </row>
    <row r="85" spans="2:10" ht="16.5" customHeight="1">
      <c r="B85" s="105"/>
      <c r="C85" s="201"/>
      <c r="D85" s="201"/>
      <c r="E85" s="101" t="s">
        <v>262</v>
      </c>
      <c r="F85" s="103" t="s">
        <v>263</v>
      </c>
      <c r="G85" s="104" t="s">
        <v>692</v>
      </c>
      <c r="H85" s="104" t="s">
        <v>631</v>
      </c>
      <c r="I85" s="200" t="s">
        <v>693</v>
      </c>
      <c r="J85" s="200"/>
    </row>
    <row r="86" spans="2:10" ht="16.5" customHeight="1">
      <c r="B86" s="100"/>
      <c r="C86" s="199" t="s">
        <v>427</v>
      </c>
      <c r="D86" s="199"/>
      <c r="E86" s="102"/>
      <c r="F86" s="103" t="s">
        <v>428</v>
      </c>
      <c r="G86" s="104" t="s">
        <v>429</v>
      </c>
      <c r="H86" s="104" t="s">
        <v>430</v>
      </c>
      <c r="I86" s="200" t="s">
        <v>431</v>
      </c>
      <c r="J86" s="200"/>
    </row>
    <row r="87" spans="2:10" ht="16.5" customHeight="1">
      <c r="B87" s="105"/>
      <c r="C87" s="201"/>
      <c r="D87" s="201"/>
      <c r="E87" s="101" t="s">
        <v>262</v>
      </c>
      <c r="F87" s="103" t="s">
        <v>263</v>
      </c>
      <c r="G87" s="104" t="s">
        <v>429</v>
      </c>
      <c r="H87" s="104" t="s">
        <v>430</v>
      </c>
      <c r="I87" s="200" t="s">
        <v>431</v>
      </c>
      <c r="J87" s="200"/>
    </row>
    <row r="88" spans="2:10" ht="16.5" customHeight="1">
      <c r="B88" s="100"/>
      <c r="C88" s="199" t="s">
        <v>432</v>
      </c>
      <c r="D88" s="199"/>
      <c r="E88" s="102"/>
      <c r="F88" s="103" t="s">
        <v>433</v>
      </c>
      <c r="G88" s="104" t="s">
        <v>434</v>
      </c>
      <c r="H88" s="104" t="s">
        <v>435</v>
      </c>
      <c r="I88" s="200" t="s">
        <v>436</v>
      </c>
      <c r="J88" s="200"/>
    </row>
    <row r="89" spans="2:10" ht="16.5" customHeight="1">
      <c r="B89" s="105"/>
      <c r="C89" s="201"/>
      <c r="D89" s="201"/>
      <c r="E89" s="101" t="s">
        <v>15</v>
      </c>
      <c r="F89" s="103" t="s">
        <v>249</v>
      </c>
      <c r="G89" s="104" t="s">
        <v>437</v>
      </c>
      <c r="H89" s="104" t="s">
        <v>435</v>
      </c>
      <c r="I89" s="200" t="s">
        <v>438</v>
      </c>
      <c r="J89" s="200"/>
    </row>
    <row r="90" spans="2:10" ht="16.5" customHeight="1">
      <c r="B90" s="105"/>
      <c r="C90" s="190"/>
      <c r="D90" s="191"/>
      <c r="E90" s="101" t="s">
        <v>10</v>
      </c>
      <c r="F90" s="103" t="s">
        <v>743</v>
      </c>
      <c r="G90" s="104" t="s">
        <v>744</v>
      </c>
      <c r="H90" s="104" t="s">
        <v>745</v>
      </c>
      <c r="I90" s="202" t="s">
        <v>746</v>
      </c>
      <c r="J90" s="203"/>
    </row>
    <row r="91" spans="2:10" ht="16.5" customHeight="1">
      <c r="B91" s="105"/>
      <c r="C91" s="192"/>
      <c r="D91" s="193"/>
      <c r="E91" s="101" t="s">
        <v>11</v>
      </c>
      <c r="F91" s="103" t="s">
        <v>135</v>
      </c>
      <c r="G91" s="104" t="s">
        <v>747</v>
      </c>
      <c r="H91" s="104" t="s">
        <v>748</v>
      </c>
      <c r="I91" s="202" t="s">
        <v>749</v>
      </c>
      <c r="J91" s="203"/>
    </row>
    <row r="92" spans="2:10" ht="16.5" customHeight="1">
      <c r="B92" s="100"/>
      <c r="C92" s="199" t="s">
        <v>264</v>
      </c>
      <c r="D92" s="199"/>
      <c r="E92" s="102"/>
      <c r="F92" s="103" t="s">
        <v>265</v>
      </c>
      <c r="G92" s="104" t="s">
        <v>439</v>
      </c>
      <c r="H92" s="104" t="s">
        <v>440</v>
      </c>
      <c r="I92" s="200" t="s">
        <v>441</v>
      </c>
      <c r="J92" s="200"/>
    </row>
    <row r="93" spans="2:10" ht="16.5" customHeight="1">
      <c r="B93" s="105"/>
      <c r="C93" s="201"/>
      <c r="D93" s="201"/>
      <c r="E93" s="101" t="s">
        <v>13</v>
      </c>
      <c r="F93" s="103" t="s">
        <v>248</v>
      </c>
      <c r="G93" s="104" t="s">
        <v>266</v>
      </c>
      <c r="H93" s="104" t="s">
        <v>442</v>
      </c>
      <c r="I93" s="200" t="s">
        <v>443</v>
      </c>
      <c r="J93" s="200"/>
    </row>
    <row r="94" spans="2:10" ht="16.5" customHeight="1">
      <c r="B94" s="105"/>
      <c r="C94" s="201"/>
      <c r="D94" s="201"/>
      <c r="E94" s="101" t="s">
        <v>15</v>
      </c>
      <c r="F94" s="103" t="s">
        <v>249</v>
      </c>
      <c r="G94" s="104" t="s">
        <v>267</v>
      </c>
      <c r="H94" s="104" t="s">
        <v>444</v>
      </c>
      <c r="I94" s="200" t="s">
        <v>445</v>
      </c>
      <c r="J94" s="200"/>
    </row>
    <row r="95" spans="2:10" ht="16.5" customHeight="1">
      <c r="B95" s="97" t="s">
        <v>694</v>
      </c>
      <c r="C95" s="204"/>
      <c r="D95" s="204"/>
      <c r="E95" s="97"/>
      <c r="F95" s="98" t="s">
        <v>695</v>
      </c>
      <c r="G95" s="99" t="s">
        <v>696</v>
      </c>
      <c r="H95" s="99" t="s">
        <v>164</v>
      </c>
      <c r="I95" s="205" t="s">
        <v>696</v>
      </c>
      <c r="J95" s="205"/>
    </row>
    <row r="96" spans="2:10" ht="16.5" customHeight="1">
      <c r="B96" s="100"/>
      <c r="C96" s="199" t="s">
        <v>697</v>
      </c>
      <c r="D96" s="199"/>
      <c r="E96" s="102"/>
      <c r="F96" s="103" t="s">
        <v>275</v>
      </c>
      <c r="G96" s="104" t="s">
        <v>696</v>
      </c>
      <c r="H96" s="104" t="s">
        <v>164</v>
      </c>
      <c r="I96" s="200" t="s">
        <v>696</v>
      </c>
      <c r="J96" s="200"/>
    </row>
    <row r="97" spans="2:10" ht="16.5" customHeight="1">
      <c r="B97" s="105"/>
      <c r="C97" s="201"/>
      <c r="D97" s="201"/>
      <c r="E97" s="101" t="s">
        <v>698</v>
      </c>
      <c r="F97" s="103" t="s">
        <v>406</v>
      </c>
      <c r="G97" s="104" t="s">
        <v>699</v>
      </c>
      <c r="H97" s="104" t="s">
        <v>700</v>
      </c>
      <c r="I97" s="200" t="s">
        <v>701</v>
      </c>
      <c r="J97" s="200"/>
    </row>
    <row r="98" spans="2:10" ht="16.5" customHeight="1">
      <c r="B98" s="105"/>
      <c r="C98" s="201"/>
      <c r="D98" s="201"/>
      <c r="E98" s="101" t="s">
        <v>702</v>
      </c>
      <c r="F98" s="103" t="s">
        <v>406</v>
      </c>
      <c r="G98" s="104" t="s">
        <v>703</v>
      </c>
      <c r="H98" s="104" t="s">
        <v>704</v>
      </c>
      <c r="I98" s="200" t="s">
        <v>705</v>
      </c>
      <c r="J98" s="200"/>
    </row>
    <row r="99" spans="2:10" ht="16.5" customHeight="1">
      <c r="B99" s="105"/>
      <c r="C99" s="201"/>
      <c r="D99" s="201"/>
      <c r="E99" s="101" t="s">
        <v>706</v>
      </c>
      <c r="F99" s="103" t="s">
        <v>135</v>
      </c>
      <c r="G99" s="104" t="s">
        <v>707</v>
      </c>
      <c r="H99" s="104" t="s">
        <v>708</v>
      </c>
      <c r="I99" s="200" t="s">
        <v>709</v>
      </c>
      <c r="J99" s="200"/>
    </row>
    <row r="100" spans="2:10" ht="16.5" customHeight="1">
      <c r="B100" s="105"/>
      <c r="C100" s="201"/>
      <c r="D100" s="201"/>
      <c r="E100" s="101" t="s">
        <v>710</v>
      </c>
      <c r="F100" s="103" t="s">
        <v>135</v>
      </c>
      <c r="G100" s="104" t="s">
        <v>711</v>
      </c>
      <c r="H100" s="104" t="s">
        <v>643</v>
      </c>
      <c r="I100" s="200" t="s">
        <v>712</v>
      </c>
      <c r="J100" s="200"/>
    </row>
    <row r="101" spans="2:10" ht="16.5" customHeight="1">
      <c r="B101" s="97" t="s">
        <v>446</v>
      </c>
      <c r="C101" s="204"/>
      <c r="D101" s="204"/>
      <c r="E101" s="97"/>
      <c r="F101" s="98" t="s">
        <v>447</v>
      </c>
      <c r="G101" s="99" t="s">
        <v>448</v>
      </c>
      <c r="H101" s="99" t="s">
        <v>713</v>
      </c>
      <c r="I101" s="205" t="s">
        <v>714</v>
      </c>
      <c r="J101" s="205"/>
    </row>
    <row r="102" spans="2:10" ht="16.5" customHeight="1">
      <c r="B102" s="100"/>
      <c r="C102" s="199" t="s">
        <v>449</v>
      </c>
      <c r="D102" s="199"/>
      <c r="E102" s="102"/>
      <c r="F102" s="103" t="s">
        <v>450</v>
      </c>
      <c r="G102" s="104" t="s">
        <v>451</v>
      </c>
      <c r="H102" s="104" t="s">
        <v>452</v>
      </c>
      <c r="I102" s="200" t="s">
        <v>453</v>
      </c>
      <c r="J102" s="200"/>
    </row>
    <row r="103" spans="2:10" ht="16.5" customHeight="1">
      <c r="B103" s="105"/>
      <c r="C103" s="201"/>
      <c r="D103" s="201"/>
      <c r="E103" s="101" t="s">
        <v>13</v>
      </c>
      <c r="F103" s="103" t="s">
        <v>248</v>
      </c>
      <c r="G103" s="104" t="s">
        <v>454</v>
      </c>
      <c r="H103" s="104" t="s">
        <v>455</v>
      </c>
      <c r="I103" s="200" t="s">
        <v>456</v>
      </c>
      <c r="J103" s="200"/>
    </row>
    <row r="104" spans="2:10" ht="16.5" customHeight="1">
      <c r="B104" s="105"/>
      <c r="C104" s="201"/>
      <c r="D104" s="201"/>
      <c r="E104" s="101" t="s">
        <v>15</v>
      </c>
      <c r="F104" s="103" t="s">
        <v>249</v>
      </c>
      <c r="G104" s="104" t="s">
        <v>457</v>
      </c>
      <c r="H104" s="104" t="s">
        <v>458</v>
      </c>
      <c r="I104" s="200" t="s">
        <v>444</v>
      </c>
      <c r="J104" s="200"/>
    </row>
    <row r="105" spans="2:10" ht="16.5" customHeight="1">
      <c r="B105" s="105"/>
      <c r="C105" s="201"/>
      <c r="D105" s="201"/>
      <c r="E105" s="101" t="s">
        <v>16</v>
      </c>
      <c r="F105" s="103" t="s">
        <v>250</v>
      </c>
      <c r="G105" s="104" t="s">
        <v>459</v>
      </c>
      <c r="H105" s="104" t="s">
        <v>460</v>
      </c>
      <c r="I105" s="200" t="s">
        <v>461</v>
      </c>
      <c r="J105" s="200"/>
    </row>
    <row r="106" spans="2:10" ht="16.5" customHeight="1">
      <c r="B106" s="100"/>
      <c r="C106" s="199" t="s">
        <v>462</v>
      </c>
      <c r="D106" s="199"/>
      <c r="E106" s="102"/>
      <c r="F106" s="103" t="s">
        <v>463</v>
      </c>
      <c r="G106" s="104" t="s">
        <v>464</v>
      </c>
      <c r="H106" s="104" t="s">
        <v>715</v>
      </c>
      <c r="I106" s="200" t="s">
        <v>716</v>
      </c>
      <c r="J106" s="200"/>
    </row>
    <row r="107" spans="2:10" ht="16.5" customHeight="1">
      <c r="B107" s="105"/>
      <c r="C107" s="201"/>
      <c r="D107" s="201"/>
      <c r="E107" s="101" t="s">
        <v>465</v>
      </c>
      <c r="F107" s="103" t="s">
        <v>466</v>
      </c>
      <c r="G107" s="104" t="s">
        <v>467</v>
      </c>
      <c r="H107" s="104" t="s">
        <v>715</v>
      </c>
      <c r="I107" s="200" t="s">
        <v>717</v>
      </c>
      <c r="J107" s="200"/>
    </row>
    <row r="108" spans="2:10" ht="16.5" customHeight="1">
      <c r="B108" s="100"/>
      <c r="C108" s="199" t="s">
        <v>468</v>
      </c>
      <c r="D108" s="199"/>
      <c r="E108" s="102"/>
      <c r="F108" s="103" t="s">
        <v>275</v>
      </c>
      <c r="G108" s="104" t="s">
        <v>469</v>
      </c>
      <c r="H108" s="104" t="s">
        <v>470</v>
      </c>
      <c r="I108" s="200" t="s">
        <v>471</v>
      </c>
      <c r="J108" s="200"/>
    </row>
    <row r="109" spans="2:10" ht="16.5" customHeight="1">
      <c r="B109" s="105"/>
      <c r="C109" s="201"/>
      <c r="D109" s="201"/>
      <c r="E109" s="101" t="s">
        <v>10</v>
      </c>
      <c r="F109" s="103" t="s">
        <v>259</v>
      </c>
      <c r="G109" s="104" t="s">
        <v>472</v>
      </c>
      <c r="H109" s="104" t="s">
        <v>473</v>
      </c>
      <c r="I109" s="200" t="s">
        <v>164</v>
      </c>
      <c r="J109" s="200"/>
    </row>
    <row r="110" spans="2:10" ht="16.5" customHeight="1">
      <c r="B110" s="105"/>
      <c r="C110" s="201"/>
      <c r="D110" s="201"/>
      <c r="E110" s="101" t="s">
        <v>11</v>
      </c>
      <c r="F110" s="103" t="s">
        <v>135</v>
      </c>
      <c r="G110" s="104" t="s">
        <v>194</v>
      </c>
      <c r="H110" s="104" t="s">
        <v>474</v>
      </c>
      <c r="I110" s="200" t="s">
        <v>475</v>
      </c>
      <c r="J110" s="200"/>
    </row>
    <row r="111" spans="2:10" ht="16.5" customHeight="1">
      <c r="B111" s="105"/>
      <c r="C111" s="201"/>
      <c r="D111" s="201"/>
      <c r="E111" s="101" t="s">
        <v>476</v>
      </c>
      <c r="F111" s="103" t="s">
        <v>477</v>
      </c>
      <c r="G111" s="104" t="s">
        <v>354</v>
      </c>
      <c r="H111" s="104" t="s">
        <v>478</v>
      </c>
      <c r="I111" s="200" t="s">
        <v>479</v>
      </c>
      <c r="J111" s="200"/>
    </row>
    <row r="112" spans="2:10" ht="16.5" customHeight="1">
      <c r="B112" s="97" t="s">
        <v>221</v>
      </c>
      <c r="C112" s="204"/>
      <c r="D112" s="204"/>
      <c r="E112" s="97"/>
      <c r="F112" s="98" t="s">
        <v>222</v>
      </c>
      <c r="G112" s="99" t="s">
        <v>268</v>
      </c>
      <c r="H112" s="99" t="s">
        <v>718</v>
      </c>
      <c r="I112" s="205" t="s">
        <v>719</v>
      </c>
      <c r="J112" s="205"/>
    </row>
    <row r="113" spans="2:10" ht="16.5" customHeight="1">
      <c r="B113" s="100"/>
      <c r="C113" s="199" t="s">
        <v>480</v>
      </c>
      <c r="D113" s="199"/>
      <c r="E113" s="102"/>
      <c r="F113" s="103" t="s">
        <v>481</v>
      </c>
      <c r="G113" s="104" t="s">
        <v>482</v>
      </c>
      <c r="H113" s="104" t="s">
        <v>720</v>
      </c>
      <c r="I113" s="200" t="s">
        <v>721</v>
      </c>
      <c r="J113" s="200"/>
    </row>
    <row r="114" spans="2:10" ht="16.5" customHeight="1">
      <c r="B114" s="105"/>
      <c r="C114" s="201"/>
      <c r="D114" s="201"/>
      <c r="E114" s="101" t="s">
        <v>405</v>
      </c>
      <c r="F114" s="103" t="s">
        <v>406</v>
      </c>
      <c r="G114" s="104" t="s">
        <v>201</v>
      </c>
      <c r="H114" s="104" t="s">
        <v>484</v>
      </c>
      <c r="I114" s="200" t="s">
        <v>170</v>
      </c>
      <c r="J114" s="200"/>
    </row>
    <row r="115" spans="2:10" ht="16.5" customHeight="1">
      <c r="B115" s="105"/>
      <c r="C115" s="201"/>
      <c r="D115" s="201"/>
      <c r="E115" s="101" t="s">
        <v>10</v>
      </c>
      <c r="F115" s="103" t="s">
        <v>259</v>
      </c>
      <c r="G115" s="104" t="s">
        <v>483</v>
      </c>
      <c r="H115" s="104" t="s">
        <v>484</v>
      </c>
      <c r="I115" s="200" t="s">
        <v>204</v>
      </c>
      <c r="J115" s="200"/>
    </row>
    <row r="116" spans="2:10" ht="16.5" customHeight="1">
      <c r="B116" s="105"/>
      <c r="C116" s="201"/>
      <c r="D116" s="201"/>
      <c r="E116" s="101" t="s">
        <v>240</v>
      </c>
      <c r="F116" s="103" t="s">
        <v>241</v>
      </c>
      <c r="G116" s="104" t="s">
        <v>195</v>
      </c>
      <c r="H116" s="104" t="s">
        <v>722</v>
      </c>
      <c r="I116" s="200" t="s">
        <v>723</v>
      </c>
      <c r="J116" s="200"/>
    </row>
    <row r="117" spans="2:10" ht="16.5" customHeight="1">
      <c r="B117" s="105"/>
      <c r="C117" s="201"/>
      <c r="D117" s="201"/>
      <c r="E117" s="101" t="s">
        <v>244</v>
      </c>
      <c r="F117" s="103" t="s">
        <v>245</v>
      </c>
      <c r="G117" s="104" t="s">
        <v>485</v>
      </c>
      <c r="H117" s="104" t="s">
        <v>724</v>
      </c>
      <c r="I117" s="200" t="s">
        <v>725</v>
      </c>
      <c r="J117" s="200"/>
    </row>
    <row r="118" spans="2:10" ht="16.5" customHeight="1">
      <c r="B118" s="105"/>
      <c r="C118" s="201"/>
      <c r="D118" s="201"/>
      <c r="E118" s="101" t="s">
        <v>255</v>
      </c>
      <c r="F118" s="103" t="s">
        <v>245</v>
      </c>
      <c r="G118" s="104" t="s">
        <v>486</v>
      </c>
      <c r="H118" s="104" t="s">
        <v>726</v>
      </c>
      <c r="I118" s="200" t="s">
        <v>727</v>
      </c>
      <c r="J118" s="200"/>
    </row>
    <row r="119" spans="2:10" ht="16.5" customHeight="1">
      <c r="B119" s="105"/>
      <c r="C119" s="201"/>
      <c r="D119" s="201"/>
      <c r="E119" s="101" t="s">
        <v>257</v>
      </c>
      <c r="F119" s="103" t="s">
        <v>245</v>
      </c>
      <c r="G119" s="104" t="s">
        <v>489</v>
      </c>
      <c r="H119" s="104" t="s">
        <v>728</v>
      </c>
      <c r="I119" s="200" t="s">
        <v>729</v>
      </c>
      <c r="J119" s="200"/>
    </row>
    <row r="120" spans="2:10" ht="16.5" customHeight="1">
      <c r="B120" s="100"/>
      <c r="C120" s="199" t="s">
        <v>224</v>
      </c>
      <c r="D120" s="199"/>
      <c r="E120" s="102"/>
      <c r="F120" s="103" t="s">
        <v>225</v>
      </c>
      <c r="G120" s="104" t="s">
        <v>269</v>
      </c>
      <c r="H120" s="104" t="s">
        <v>490</v>
      </c>
      <c r="I120" s="200" t="s">
        <v>491</v>
      </c>
      <c r="J120" s="200"/>
    </row>
    <row r="121" spans="2:10" ht="34.5" customHeight="1">
      <c r="B121" s="105"/>
      <c r="C121" s="201"/>
      <c r="D121" s="201"/>
      <c r="E121" s="101" t="s">
        <v>251</v>
      </c>
      <c r="F121" s="103" t="s">
        <v>252</v>
      </c>
      <c r="G121" s="104" t="s">
        <v>242</v>
      </c>
      <c r="H121" s="104" t="s">
        <v>492</v>
      </c>
      <c r="I121" s="200" t="s">
        <v>155</v>
      </c>
      <c r="J121" s="200"/>
    </row>
    <row r="122" spans="2:10" ht="16.5" customHeight="1">
      <c r="B122" s="105"/>
      <c r="C122" s="201"/>
      <c r="D122" s="201"/>
      <c r="E122" s="101" t="s">
        <v>11</v>
      </c>
      <c r="F122" s="103" t="s">
        <v>135</v>
      </c>
      <c r="G122" s="104" t="s">
        <v>270</v>
      </c>
      <c r="H122" s="104" t="s">
        <v>493</v>
      </c>
      <c r="I122" s="200" t="s">
        <v>494</v>
      </c>
      <c r="J122" s="200"/>
    </row>
    <row r="123" spans="2:10" ht="16.5" customHeight="1">
      <c r="B123" s="100"/>
      <c r="C123" s="199" t="s">
        <v>495</v>
      </c>
      <c r="D123" s="199"/>
      <c r="E123" s="102"/>
      <c r="F123" s="103" t="s">
        <v>496</v>
      </c>
      <c r="G123" s="104" t="s">
        <v>497</v>
      </c>
      <c r="H123" s="104" t="s">
        <v>498</v>
      </c>
      <c r="I123" s="200" t="s">
        <v>499</v>
      </c>
      <c r="J123" s="200"/>
    </row>
    <row r="124" spans="2:10" ht="16.5" customHeight="1">
      <c r="B124" s="105"/>
      <c r="C124" s="201"/>
      <c r="D124" s="201"/>
      <c r="E124" s="101" t="s">
        <v>15</v>
      </c>
      <c r="F124" s="103" t="s">
        <v>249</v>
      </c>
      <c r="G124" s="104" t="s">
        <v>500</v>
      </c>
      <c r="H124" s="104" t="s">
        <v>501</v>
      </c>
      <c r="I124" s="200" t="s">
        <v>164</v>
      </c>
      <c r="J124" s="200"/>
    </row>
    <row r="125" spans="2:10" ht="16.5" customHeight="1">
      <c r="B125" s="105"/>
      <c r="C125" s="201"/>
      <c r="D125" s="201"/>
      <c r="E125" s="101" t="s">
        <v>16</v>
      </c>
      <c r="F125" s="103" t="s">
        <v>250</v>
      </c>
      <c r="G125" s="104" t="s">
        <v>502</v>
      </c>
      <c r="H125" s="104" t="s">
        <v>503</v>
      </c>
      <c r="I125" s="200" t="s">
        <v>164</v>
      </c>
      <c r="J125" s="200"/>
    </row>
    <row r="126" spans="2:10" ht="16.5" customHeight="1">
      <c r="B126" s="105"/>
      <c r="C126" s="201"/>
      <c r="D126" s="201"/>
      <c r="E126" s="101" t="s">
        <v>405</v>
      </c>
      <c r="F126" s="103" t="s">
        <v>406</v>
      </c>
      <c r="G126" s="104" t="s">
        <v>185</v>
      </c>
      <c r="H126" s="104" t="s">
        <v>504</v>
      </c>
      <c r="I126" s="200" t="s">
        <v>505</v>
      </c>
      <c r="J126" s="200"/>
    </row>
    <row r="127" spans="2:10" ht="16.5" customHeight="1">
      <c r="B127" s="105"/>
      <c r="C127" s="201"/>
      <c r="D127" s="201"/>
      <c r="E127" s="101" t="s">
        <v>10</v>
      </c>
      <c r="F127" s="103" t="s">
        <v>259</v>
      </c>
      <c r="G127" s="104" t="s">
        <v>506</v>
      </c>
      <c r="H127" s="104" t="s">
        <v>201</v>
      </c>
      <c r="I127" s="200" t="s">
        <v>507</v>
      </c>
      <c r="J127" s="200"/>
    </row>
    <row r="128" spans="2:10" ht="16.5" customHeight="1">
      <c r="B128" s="100"/>
      <c r="C128" s="199" t="s">
        <v>274</v>
      </c>
      <c r="D128" s="199"/>
      <c r="E128" s="102"/>
      <c r="F128" s="103" t="s">
        <v>275</v>
      </c>
      <c r="G128" s="104" t="s">
        <v>276</v>
      </c>
      <c r="H128" s="104" t="s">
        <v>508</v>
      </c>
      <c r="I128" s="200" t="s">
        <v>509</v>
      </c>
      <c r="J128" s="200"/>
    </row>
    <row r="129" spans="2:10" ht="16.5" customHeight="1">
      <c r="B129" s="105"/>
      <c r="C129" s="201"/>
      <c r="D129" s="201"/>
      <c r="E129" s="101" t="s">
        <v>11</v>
      </c>
      <c r="F129" s="103" t="s">
        <v>135</v>
      </c>
      <c r="G129" s="104" t="s">
        <v>155</v>
      </c>
      <c r="H129" s="104" t="s">
        <v>508</v>
      </c>
      <c r="I129" s="200" t="s">
        <v>510</v>
      </c>
      <c r="J129" s="200"/>
    </row>
    <row r="130" spans="2:10" ht="16.5" customHeight="1">
      <c r="B130" s="97" t="s">
        <v>141</v>
      </c>
      <c r="C130" s="204"/>
      <c r="D130" s="204"/>
      <c r="E130" s="97"/>
      <c r="F130" s="98" t="s">
        <v>228</v>
      </c>
      <c r="G130" s="99" t="s">
        <v>277</v>
      </c>
      <c r="H130" s="99" t="s">
        <v>730</v>
      </c>
      <c r="I130" s="205" t="s">
        <v>731</v>
      </c>
      <c r="J130" s="205"/>
    </row>
    <row r="131" spans="2:10" ht="16.5" customHeight="1">
      <c r="B131" s="100"/>
      <c r="C131" s="199" t="s">
        <v>230</v>
      </c>
      <c r="D131" s="199"/>
      <c r="E131" s="102"/>
      <c r="F131" s="103" t="s">
        <v>231</v>
      </c>
      <c r="G131" s="104" t="s">
        <v>278</v>
      </c>
      <c r="H131" s="104" t="s">
        <v>730</v>
      </c>
      <c r="I131" s="200" t="s">
        <v>732</v>
      </c>
      <c r="J131" s="200"/>
    </row>
    <row r="132" spans="2:10" ht="16.5" customHeight="1">
      <c r="B132" s="105"/>
      <c r="C132" s="201"/>
      <c r="D132" s="201"/>
      <c r="E132" s="101" t="s">
        <v>10</v>
      </c>
      <c r="F132" s="103" t="s">
        <v>259</v>
      </c>
      <c r="G132" s="104" t="s">
        <v>733</v>
      </c>
      <c r="H132" s="104" t="s">
        <v>194</v>
      </c>
      <c r="I132" s="200" t="s">
        <v>734</v>
      </c>
      <c r="J132" s="200"/>
    </row>
    <row r="133" spans="2:10" ht="16.5" customHeight="1">
      <c r="B133" s="105"/>
      <c r="C133" s="201"/>
      <c r="D133" s="201"/>
      <c r="E133" s="101" t="s">
        <v>11</v>
      </c>
      <c r="F133" s="103" t="s">
        <v>135</v>
      </c>
      <c r="G133" s="104" t="s">
        <v>735</v>
      </c>
      <c r="H133" s="104" t="s">
        <v>154</v>
      </c>
      <c r="I133" s="200" t="s">
        <v>736</v>
      </c>
      <c r="J133" s="200"/>
    </row>
    <row r="134" spans="2:10" ht="16.5" customHeight="1">
      <c r="B134" s="105"/>
      <c r="C134" s="201"/>
      <c r="D134" s="201"/>
      <c r="E134" s="101" t="s">
        <v>244</v>
      </c>
      <c r="F134" s="103" t="s">
        <v>245</v>
      </c>
      <c r="G134" s="104" t="s">
        <v>512</v>
      </c>
      <c r="H134" s="104" t="s">
        <v>511</v>
      </c>
      <c r="I134" s="200" t="s">
        <v>513</v>
      </c>
      <c r="J134" s="200"/>
    </row>
    <row r="135" spans="2:10" ht="5.25" customHeight="1">
      <c r="B135" s="210"/>
      <c r="C135" s="210"/>
      <c r="D135" s="210"/>
      <c r="E135" s="210"/>
      <c r="F135" s="185"/>
      <c r="G135" s="185"/>
      <c r="H135" s="185"/>
      <c r="I135" s="185"/>
      <c r="J135" s="185"/>
    </row>
    <row r="136" spans="2:10" ht="16.5" customHeight="1">
      <c r="B136" s="208" t="s">
        <v>233</v>
      </c>
      <c r="C136" s="208"/>
      <c r="D136" s="208"/>
      <c r="E136" s="208"/>
      <c r="F136" s="208"/>
      <c r="G136" s="167" t="s">
        <v>514</v>
      </c>
      <c r="H136" s="167" t="s">
        <v>737</v>
      </c>
      <c r="I136" s="209" t="s">
        <v>738</v>
      </c>
      <c r="J136" s="209"/>
    </row>
    <row r="137" spans="2:10" ht="12.75">
      <c r="B137" s="187" t="s">
        <v>4</v>
      </c>
      <c r="C137" s="187"/>
      <c r="D137" s="187"/>
      <c r="E137" s="187"/>
      <c r="F137" s="187"/>
      <c r="G137" s="165"/>
      <c r="H137" s="165"/>
      <c r="I137" s="188"/>
      <c r="J137" s="189"/>
    </row>
    <row r="138" spans="2:10" ht="12.75">
      <c r="B138" s="187" t="s">
        <v>740</v>
      </c>
      <c r="C138" s="187"/>
      <c r="D138" s="187"/>
      <c r="E138" s="187"/>
      <c r="F138" s="187"/>
      <c r="G138" s="166">
        <v>15652600</v>
      </c>
      <c r="H138" s="166">
        <v>135997</v>
      </c>
      <c r="I138" s="180">
        <v>15788597</v>
      </c>
      <c r="J138" s="181"/>
    </row>
    <row r="139" spans="2:10" ht="12.75">
      <c r="B139" s="187" t="s">
        <v>741</v>
      </c>
      <c r="C139" s="187"/>
      <c r="D139" s="187"/>
      <c r="E139" s="187"/>
      <c r="F139" s="187"/>
      <c r="G139" s="166"/>
      <c r="H139" s="166"/>
      <c r="I139" s="194"/>
      <c r="J139" s="195"/>
    </row>
    <row r="140" spans="2:10" ht="12.75">
      <c r="B140" s="186" t="s">
        <v>742</v>
      </c>
      <c r="C140" s="186"/>
      <c r="D140" s="186"/>
      <c r="E140" s="186"/>
      <c r="F140" s="186"/>
      <c r="G140" s="168">
        <v>7106996</v>
      </c>
      <c r="H140" s="168">
        <v>94420</v>
      </c>
      <c r="I140" s="196">
        <v>7201416</v>
      </c>
      <c r="J140" s="197"/>
    </row>
    <row r="141" spans="2:10" ht="12.75">
      <c r="B141" s="186" t="s">
        <v>750</v>
      </c>
      <c r="C141" s="186"/>
      <c r="D141" s="186"/>
      <c r="E141" s="186"/>
      <c r="F141" s="186"/>
      <c r="G141" s="168">
        <v>95800</v>
      </c>
      <c r="H141" s="168">
        <v>0</v>
      </c>
      <c r="I141" s="196">
        <v>95800</v>
      </c>
      <c r="J141" s="198"/>
    </row>
    <row r="142" spans="2:10" ht="12.75">
      <c r="B142" s="187" t="s">
        <v>751</v>
      </c>
      <c r="C142" s="187"/>
      <c r="D142" s="187"/>
      <c r="E142" s="187"/>
      <c r="F142" s="187"/>
      <c r="G142" s="166">
        <v>7661891</v>
      </c>
      <c r="H142" s="166">
        <v>-1277530</v>
      </c>
      <c r="I142" s="180">
        <v>6384361</v>
      </c>
      <c r="J142" s="181"/>
    </row>
    <row r="143" spans="9:10" ht="12.75">
      <c r="I143" s="185"/>
      <c r="J143" s="185"/>
    </row>
  </sheetData>
  <sheetProtection/>
  <mergeCells count="284">
    <mergeCell ref="B136:F136"/>
    <mergeCell ref="I136:J136"/>
    <mergeCell ref="C133:D133"/>
    <mergeCell ref="I133:J133"/>
    <mergeCell ref="C134:D134"/>
    <mergeCell ref="I134:J134"/>
    <mergeCell ref="B135:E135"/>
    <mergeCell ref="F135:J135"/>
    <mergeCell ref="C130:D130"/>
    <mergeCell ref="I130:J130"/>
    <mergeCell ref="C131:D131"/>
    <mergeCell ref="I131:J131"/>
    <mergeCell ref="C132:D132"/>
    <mergeCell ref="I132:J132"/>
    <mergeCell ref="C127:D127"/>
    <mergeCell ref="I127:J127"/>
    <mergeCell ref="C128:D128"/>
    <mergeCell ref="I128:J128"/>
    <mergeCell ref="C129:D129"/>
    <mergeCell ref="I129:J129"/>
    <mergeCell ref="C124:D124"/>
    <mergeCell ref="I124:J124"/>
    <mergeCell ref="C125:D125"/>
    <mergeCell ref="I125:J125"/>
    <mergeCell ref="C126:D126"/>
    <mergeCell ref="I126:J126"/>
    <mergeCell ref="C121:D121"/>
    <mergeCell ref="I121:J121"/>
    <mergeCell ref="C122:D122"/>
    <mergeCell ref="I122:J122"/>
    <mergeCell ref="C123:D123"/>
    <mergeCell ref="I123:J123"/>
    <mergeCell ref="C118:D118"/>
    <mergeCell ref="I118:J118"/>
    <mergeCell ref="C119:D119"/>
    <mergeCell ref="I119:J119"/>
    <mergeCell ref="C120:D120"/>
    <mergeCell ref="I120:J120"/>
    <mergeCell ref="C115:D115"/>
    <mergeCell ref="I115:J115"/>
    <mergeCell ref="C116:D116"/>
    <mergeCell ref="I116:J116"/>
    <mergeCell ref="C117:D117"/>
    <mergeCell ref="I117:J117"/>
    <mergeCell ref="C112:D112"/>
    <mergeCell ref="I112:J112"/>
    <mergeCell ref="C113:D113"/>
    <mergeCell ref="I113:J113"/>
    <mergeCell ref="C114:D114"/>
    <mergeCell ref="I114:J114"/>
    <mergeCell ref="C109:D109"/>
    <mergeCell ref="I109:J109"/>
    <mergeCell ref="C110:D110"/>
    <mergeCell ref="I110:J110"/>
    <mergeCell ref="C111:D111"/>
    <mergeCell ref="I111:J111"/>
    <mergeCell ref="C106:D106"/>
    <mergeCell ref="I106:J106"/>
    <mergeCell ref="C107:D107"/>
    <mergeCell ref="I107:J107"/>
    <mergeCell ref="C108:D108"/>
    <mergeCell ref="I108:J108"/>
    <mergeCell ref="C103:D103"/>
    <mergeCell ref="I103:J103"/>
    <mergeCell ref="C104:D104"/>
    <mergeCell ref="I104:J104"/>
    <mergeCell ref="C105:D105"/>
    <mergeCell ref="I105:J105"/>
    <mergeCell ref="C100:D100"/>
    <mergeCell ref="I100:J100"/>
    <mergeCell ref="C101:D101"/>
    <mergeCell ref="I101:J101"/>
    <mergeCell ref="C102:D102"/>
    <mergeCell ref="I102:J102"/>
    <mergeCell ref="C97:D97"/>
    <mergeCell ref="I97:J97"/>
    <mergeCell ref="C98:D98"/>
    <mergeCell ref="I98:J98"/>
    <mergeCell ref="C99:D99"/>
    <mergeCell ref="I99:J99"/>
    <mergeCell ref="C94:D94"/>
    <mergeCell ref="I94:J94"/>
    <mergeCell ref="C95:D95"/>
    <mergeCell ref="I95:J95"/>
    <mergeCell ref="C96:D96"/>
    <mergeCell ref="I96:J96"/>
    <mergeCell ref="A1:J1"/>
    <mergeCell ref="C3:D3"/>
    <mergeCell ref="I3:J3"/>
    <mergeCell ref="C4:D4"/>
    <mergeCell ref="I4:J4"/>
    <mergeCell ref="B2:G2"/>
    <mergeCell ref="H2:J2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6:D46"/>
    <mergeCell ref="I46:J46"/>
    <mergeCell ref="C43:D43"/>
    <mergeCell ref="I43:J43"/>
    <mergeCell ref="C44:D44"/>
    <mergeCell ref="I44:J44"/>
    <mergeCell ref="C45:D45"/>
    <mergeCell ref="I45:J45"/>
    <mergeCell ref="C50:D50"/>
    <mergeCell ref="I50:J50"/>
    <mergeCell ref="C51:D51"/>
    <mergeCell ref="I51:J51"/>
    <mergeCell ref="C47:D47"/>
    <mergeCell ref="I47:J47"/>
    <mergeCell ref="C48:D48"/>
    <mergeCell ref="I48:J48"/>
    <mergeCell ref="C49:D49"/>
    <mergeCell ref="I49:J49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4:D74"/>
    <mergeCell ref="I74:J74"/>
    <mergeCell ref="C75:D75"/>
    <mergeCell ref="I75:J75"/>
    <mergeCell ref="C71:D71"/>
    <mergeCell ref="I71:J71"/>
    <mergeCell ref="C72:D72"/>
    <mergeCell ref="I72:J72"/>
    <mergeCell ref="C73:D73"/>
    <mergeCell ref="I73:J73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I87:J87"/>
    <mergeCell ref="C82:D82"/>
    <mergeCell ref="I82:J82"/>
    <mergeCell ref="C83:D83"/>
    <mergeCell ref="I83:J83"/>
    <mergeCell ref="C84:D84"/>
    <mergeCell ref="I84:J84"/>
    <mergeCell ref="C92:D92"/>
    <mergeCell ref="I92:J92"/>
    <mergeCell ref="C93:D93"/>
    <mergeCell ref="I90:J90"/>
    <mergeCell ref="I91:J91"/>
    <mergeCell ref="C85:D85"/>
    <mergeCell ref="I85:J85"/>
    <mergeCell ref="C86:D86"/>
    <mergeCell ref="I86:J86"/>
    <mergeCell ref="C87:D87"/>
    <mergeCell ref="I139:J139"/>
    <mergeCell ref="I140:J140"/>
    <mergeCell ref="I141:J141"/>
    <mergeCell ref="I142:J142"/>
    <mergeCell ref="I143:J143"/>
    <mergeCell ref="C88:D88"/>
    <mergeCell ref="I88:J88"/>
    <mergeCell ref="C89:D89"/>
    <mergeCell ref="I89:J89"/>
    <mergeCell ref="I93:J93"/>
    <mergeCell ref="B141:F141"/>
    <mergeCell ref="B142:F142"/>
    <mergeCell ref="I137:J137"/>
    <mergeCell ref="C90:D90"/>
    <mergeCell ref="C91:D91"/>
    <mergeCell ref="B137:F137"/>
    <mergeCell ref="B138:F138"/>
    <mergeCell ref="B139:F139"/>
    <mergeCell ref="B140:F140"/>
    <mergeCell ref="I138:J138"/>
  </mergeCells>
  <printOptions horizontalCentered="1"/>
  <pageMargins left="0.7086614173228347" right="0.7086614173228347" top="1.2598425196850394" bottom="0.7480314960629921" header="0.5905511811023623" footer="0.31496062992125984"/>
  <pageSetup horizontalDpi="600" verticalDpi="600" orientation="landscape" paperSize="9" r:id="rId1"/>
  <headerFooter>
    <oddHeader>&amp;R&amp;"Arial,Pogrubiony"&amp;12Załącznik Nr 2&amp;"Arial,Normalny"&amp;10
do uchwały Nr XVI/127/2012 
Rady Miasta Radziejów z dnia 26 października 2012 roku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H27" sqref="H26:H27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213" t="s">
        <v>80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18</v>
      </c>
    </row>
    <row r="3" spans="1:14" s="1" customFormat="1" ht="12.75" customHeight="1">
      <c r="A3" s="214" t="s">
        <v>19</v>
      </c>
      <c r="B3" s="214" t="s">
        <v>0</v>
      </c>
      <c r="C3" s="214" t="s">
        <v>20</v>
      </c>
      <c r="D3" s="214" t="s">
        <v>21</v>
      </c>
      <c r="E3" s="212" t="s">
        <v>22</v>
      </c>
      <c r="F3" s="212" t="s">
        <v>23</v>
      </c>
      <c r="G3" s="5"/>
      <c r="H3" s="212" t="s">
        <v>24</v>
      </c>
      <c r="I3" s="212"/>
      <c r="J3" s="212"/>
      <c r="K3" s="212"/>
      <c r="L3" s="212"/>
      <c r="M3" s="212" t="s">
        <v>25</v>
      </c>
      <c r="N3" s="212" t="s">
        <v>26</v>
      </c>
    </row>
    <row r="4" spans="1:14" s="1" customFormat="1" ht="11.25" customHeight="1">
      <c r="A4" s="214"/>
      <c r="B4" s="214"/>
      <c r="C4" s="214"/>
      <c r="D4" s="214"/>
      <c r="E4" s="212"/>
      <c r="F4" s="212"/>
      <c r="G4" s="212" t="s">
        <v>27</v>
      </c>
      <c r="H4" s="212" t="s">
        <v>118</v>
      </c>
      <c r="I4" s="212" t="s">
        <v>28</v>
      </c>
      <c r="J4" s="212"/>
      <c r="K4" s="212"/>
      <c r="L4" s="212"/>
      <c r="M4" s="212"/>
      <c r="N4" s="212"/>
    </row>
    <row r="5" spans="1:14" s="1" customFormat="1" ht="22.5" customHeight="1">
      <c r="A5" s="214"/>
      <c r="B5" s="214"/>
      <c r="C5" s="214"/>
      <c r="D5" s="214"/>
      <c r="E5" s="212"/>
      <c r="F5" s="212"/>
      <c r="G5" s="212"/>
      <c r="H5" s="212"/>
      <c r="I5" s="212" t="s">
        <v>29</v>
      </c>
      <c r="J5" s="212" t="s">
        <v>30</v>
      </c>
      <c r="K5" s="212" t="s">
        <v>31</v>
      </c>
      <c r="L5" s="212" t="s">
        <v>32</v>
      </c>
      <c r="M5" s="212"/>
      <c r="N5" s="212"/>
    </row>
    <row r="6" spans="1:14" s="1" customFormat="1" ht="12.75">
      <c r="A6" s="214"/>
      <c r="B6" s="214"/>
      <c r="C6" s="214"/>
      <c r="D6" s="214"/>
      <c r="E6" s="212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1" customFormat="1" ht="27" customHeight="1">
      <c r="A7" s="214"/>
      <c r="B7" s="214"/>
      <c r="C7" s="214"/>
      <c r="D7" s="214"/>
      <c r="E7" s="212"/>
      <c r="F7" s="212"/>
      <c r="G7" s="212"/>
      <c r="H7" s="212"/>
      <c r="I7" s="212"/>
      <c r="J7" s="212"/>
      <c r="K7" s="212"/>
      <c r="L7" s="212"/>
      <c r="M7" s="212"/>
      <c r="N7" s="212"/>
    </row>
    <row r="8" spans="1:14" s="7" customFormat="1" ht="11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/>
      <c r="N8" s="6">
        <v>12</v>
      </c>
    </row>
    <row r="9" spans="1:15" s="15" customFormat="1" ht="45" customHeight="1">
      <c r="A9" s="8" t="s">
        <v>33</v>
      </c>
      <c r="B9" s="9">
        <v>600</v>
      </c>
      <c r="C9" s="9">
        <v>60016</v>
      </c>
      <c r="D9" s="10" t="s">
        <v>34</v>
      </c>
      <c r="E9" s="11" t="s">
        <v>35</v>
      </c>
      <c r="F9" s="12">
        <v>2132303</v>
      </c>
      <c r="G9" s="12">
        <v>1331283</v>
      </c>
      <c r="H9" s="12">
        <v>801020</v>
      </c>
      <c r="I9" s="12">
        <f>4484+398268</f>
        <v>402752</v>
      </c>
      <c r="J9" s="12">
        <v>0</v>
      </c>
      <c r="K9" s="11" t="s">
        <v>36</v>
      </c>
      <c r="L9" s="12">
        <v>398268</v>
      </c>
      <c r="M9" s="12">
        <v>0</v>
      </c>
      <c r="N9" s="13" t="s">
        <v>37</v>
      </c>
      <c r="O9" s="14"/>
    </row>
    <row r="10" spans="1:15" s="15" customFormat="1" ht="48.75" customHeight="1">
      <c r="A10" s="8" t="s">
        <v>38</v>
      </c>
      <c r="B10" s="9">
        <v>600</v>
      </c>
      <c r="C10" s="9">
        <v>60016</v>
      </c>
      <c r="D10" s="10" t="s">
        <v>39</v>
      </c>
      <c r="E10" s="11" t="s">
        <v>40</v>
      </c>
      <c r="F10" s="12">
        <v>1204993</v>
      </c>
      <c r="G10" s="12">
        <v>645607</v>
      </c>
      <c r="H10" s="12">
        <v>559386</v>
      </c>
      <c r="I10" s="12">
        <f>14842+272272</f>
        <v>287114</v>
      </c>
      <c r="J10" s="12">
        <v>0</v>
      </c>
      <c r="K10" s="11" t="s">
        <v>36</v>
      </c>
      <c r="L10" s="12">
        <v>272272</v>
      </c>
      <c r="M10" s="12">
        <v>0</v>
      </c>
      <c r="N10" s="13" t="s">
        <v>37</v>
      </c>
      <c r="O10" s="14"/>
    </row>
    <row r="11" spans="1:15" s="15" customFormat="1" ht="48.75" customHeight="1">
      <c r="A11" s="8" t="s">
        <v>41</v>
      </c>
      <c r="B11" s="9">
        <v>600</v>
      </c>
      <c r="C11" s="9">
        <v>60016</v>
      </c>
      <c r="D11" s="10">
        <v>6050</v>
      </c>
      <c r="E11" s="88" t="s">
        <v>42</v>
      </c>
      <c r="F11" s="12">
        <v>568122</v>
      </c>
      <c r="G11" s="12">
        <v>9543</v>
      </c>
      <c r="H11" s="12">
        <v>27038</v>
      </c>
      <c r="I11" s="12">
        <v>27038</v>
      </c>
      <c r="J11" s="12">
        <v>0</v>
      </c>
      <c r="K11" s="11" t="s">
        <v>36</v>
      </c>
      <c r="L11" s="12">
        <v>0</v>
      </c>
      <c r="M11" s="12">
        <v>531541</v>
      </c>
      <c r="N11" s="13" t="s">
        <v>37</v>
      </c>
      <c r="O11" s="14"/>
    </row>
    <row r="12" spans="1:15" s="15" customFormat="1" ht="48.75" customHeight="1">
      <c r="A12" s="8" t="s">
        <v>43</v>
      </c>
      <c r="B12" s="9">
        <v>600</v>
      </c>
      <c r="C12" s="9">
        <v>60016</v>
      </c>
      <c r="D12" s="10">
        <v>6050</v>
      </c>
      <c r="E12" s="94" t="s">
        <v>126</v>
      </c>
      <c r="F12" s="12">
        <v>10000</v>
      </c>
      <c r="G12" s="12">
        <v>0</v>
      </c>
      <c r="H12" s="12">
        <v>10000</v>
      </c>
      <c r="I12" s="12">
        <v>10000</v>
      </c>
      <c r="J12" s="12">
        <v>0</v>
      </c>
      <c r="K12" s="11" t="s">
        <v>36</v>
      </c>
      <c r="L12" s="12">
        <v>0</v>
      </c>
      <c r="M12" s="12">
        <v>0</v>
      </c>
      <c r="N12" s="13" t="s">
        <v>37</v>
      </c>
      <c r="O12" s="14"/>
    </row>
    <row r="13" spans="1:15" ht="72.75" customHeight="1">
      <c r="A13" s="8" t="s">
        <v>44</v>
      </c>
      <c r="B13" s="16">
        <v>700</v>
      </c>
      <c r="C13" s="16">
        <v>70005</v>
      </c>
      <c r="D13" s="17">
        <v>6050</v>
      </c>
      <c r="E13" s="21" t="s">
        <v>45</v>
      </c>
      <c r="F13" s="19">
        <v>706555</v>
      </c>
      <c r="G13" s="19">
        <v>123295</v>
      </c>
      <c r="H13" s="19">
        <v>583260</v>
      </c>
      <c r="I13" s="19">
        <v>142192</v>
      </c>
      <c r="J13" s="19">
        <v>190000</v>
      </c>
      <c r="K13" s="18" t="s">
        <v>46</v>
      </c>
      <c r="L13" s="19">
        <v>0</v>
      </c>
      <c r="M13" s="19">
        <v>0</v>
      </c>
      <c r="N13" s="13" t="s">
        <v>37</v>
      </c>
      <c r="O13" s="22"/>
    </row>
    <row r="14" spans="1:15" ht="48">
      <c r="A14" s="8" t="s">
        <v>47</v>
      </c>
      <c r="B14" s="16">
        <v>700</v>
      </c>
      <c r="C14" s="16">
        <v>70005</v>
      </c>
      <c r="D14" s="16">
        <v>6050</v>
      </c>
      <c r="E14" s="21" t="s">
        <v>79</v>
      </c>
      <c r="F14" s="19">
        <v>172970</v>
      </c>
      <c r="G14" s="19">
        <v>10566</v>
      </c>
      <c r="H14" s="19">
        <v>162404</v>
      </c>
      <c r="I14" s="19">
        <v>93404</v>
      </c>
      <c r="J14" s="19">
        <v>69000</v>
      </c>
      <c r="K14" s="18" t="s">
        <v>48</v>
      </c>
      <c r="L14" s="23">
        <v>0</v>
      </c>
      <c r="M14" s="19">
        <v>0</v>
      </c>
      <c r="N14" s="13" t="s">
        <v>37</v>
      </c>
      <c r="O14" s="20"/>
    </row>
    <row r="15" spans="1:15" ht="48">
      <c r="A15" s="8" t="s">
        <v>49</v>
      </c>
      <c r="B15" s="16">
        <v>700</v>
      </c>
      <c r="C15" s="16">
        <v>70005</v>
      </c>
      <c r="D15" s="16">
        <v>6050</v>
      </c>
      <c r="E15" s="21" t="s">
        <v>137</v>
      </c>
      <c r="F15" s="19">
        <v>10000</v>
      </c>
      <c r="G15" s="19">
        <v>0</v>
      </c>
      <c r="H15" s="19">
        <v>10000</v>
      </c>
      <c r="I15" s="19">
        <v>10000</v>
      </c>
      <c r="J15" s="19">
        <v>0</v>
      </c>
      <c r="K15" s="18" t="s">
        <v>48</v>
      </c>
      <c r="L15" s="23">
        <v>0</v>
      </c>
      <c r="M15" s="19">
        <v>0</v>
      </c>
      <c r="N15" s="13" t="s">
        <v>37</v>
      </c>
      <c r="O15" s="20"/>
    </row>
    <row r="16" spans="1:15" ht="48">
      <c r="A16" s="8" t="s">
        <v>51</v>
      </c>
      <c r="B16" s="16">
        <v>720</v>
      </c>
      <c r="C16" s="16">
        <v>72095</v>
      </c>
      <c r="D16" s="16">
        <v>6059</v>
      </c>
      <c r="E16" s="21" t="s">
        <v>125</v>
      </c>
      <c r="F16" s="19">
        <v>28900</v>
      </c>
      <c r="G16" s="19">
        <v>0</v>
      </c>
      <c r="H16" s="19">
        <v>5201</v>
      </c>
      <c r="I16" s="19">
        <v>5201</v>
      </c>
      <c r="J16" s="19">
        <v>0</v>
      </c>
      <c r="K16" s="18" t="s">
        <v>48</v>
      </c>
      <c r="L16" s="23">
        <v>0</v>
      </c>
      <c r="M16" s="19">
        <v>23699</v>
      </c>
      <c r="N16" s="13" t="s">
        <v>37</v>
      </c>
      <c r="O16" s="20"/>
    </row>
    <row r="17" spans="1:15" ht="48">
      <c r="A17" s="8" t="s">
        <v>53</v>
      </c>
      <c r="B17" s="16">
        <v>750</v>
      </c>
      <c r="C17" s="16">
        <v>75023</v>
      </c>
      <c r="D17" s="16">
        <v>6050</v>
      </c>
      <c r="E17" s="21" t="s">
        <v>129</v>
      </c>
      <c r="F17" s="19">
        <v>23824</v>
      </c>
      <c r="G17" s="19">
        <v>3824</v>
      </c>
      <c r="H17" s="19">
        <v>20000</v>
      </c>
      <c r="I17" s="19">
        <v>20000</v>
      </c>
      <c r="J17" s="19">
        <v>0</v>
      </c>
      <c r="K17" s="18" t="s">
        <v>48</v>
      </c>
      <c r="L17" s="23">
        <v>0</v>
      </c>
      <c r="M17" s="19">
        <v>0</v>
      </c>
      <c r="N17" s="13" t="s">
        <v>37</v>
      </c>
      <c r="O17" s="20"/>
    </row>
    <row r="18" spans="1:15" ht="78.75">
      <c r="A18" s="8" t="s">
        <v>55</v>
      </c>
      <c r="B18" s="16">
        <v>754</v>
      </c>
      <c r="C18" s="16">
        <v>75411</v>
      </c>
      <c r="D18" s="16">
        <v>6170</v>
      </c>
      <c r="E18" s="21" t="s">
        <v>122</v>
      </c>
      <c r="F18" s="19">
        <v>15000</v>
      </c>
      <c r="G18" s="19">
        <v>0</v>
      </c>
      <c r="H18" s="19">
        <v>15000</v>
      </c>
      <c r="I18" s="19">
        <v>15000</v>
      </c>
      <c r="J18" s="19">
        <v>0</v>
      </c>
      <c r="K18" s="18" t="s">
        <v>48</v>
      </c>
      <c r="L18" s="23">
        <v>0</v>
      </c>
      <c r="M18" s="19">
        <v>0</v>
      </c>
      <c r="N18" s="13" t="s">
        <v>37</v>
      </c>
      <c r="O18" s="20"/>
    </row>
    <row r="19" spans="1:15" ht="48">
      <c r="A19" s="8" t="s">
        <v>119</v>
      </c>
      <c r="B19" s="16">
        <v>754</v>
      </c>
      <c r="C19" s="16">
        <v>75495</v>
      </c>
      <c r="D19" s="16">
        <v>6050</v>
      </c>
      <c r="E19" s="18" t="s">
        <v>50</v>
      </c>
      <c r="F19" s="19">
        <v>62372</v>
      </c>
      <c r="G19" s="19">
        <v>32392</v>
      </c>
      <c r="H19" s="19">
        <v>20000</v>
      </c>
      <c r="I19" s="19">
        <v>20000</v>
      </c>
      <c r="J19" s="19">
        <v>0</v>
      </c>
      <c r="K19" s="18" t="s">
        <v>36</v>
      </c>
      <c r="L19" s="23">
        <v>0</v>
      </c>
      <c r="M19" s="19">
        <v>9980</v>
      </c>
      <c r="N19" s="13" t="s">
        <v>37</v>
      </c>
      <c r="O19" s="24"/>
    </row>
    <row r="20" spans="1:15" ht="48">
      <c r="A20" s="8" t="s">
        <v>123</v>
      </c>
      <c r="B20" s="16">
        <v>801</v>
      </c>
      <c r="C20" s="16">
        <v>80101</v>
      </c>
      <c r="D20" s="16">
        <v>6050</v>
      </c>
      <c r="E20" s="18" t="s">
        <v>52</v>
      </c>
      <c r="F20" s="19">
        <v>3782395</v>
      </c>
      <c r="G20" s="19">
        <v>54363</v>
      </c>
      <c r="H20" s="19">
        <v>40000</v>
      </c>
      <c r="I20" s="19">
        <v>40000</v>
      </c>
      <c r="J20" s="19">
        <v>0</v>
      </c>
      <c r="K20" s="18" t="s">
        <v>36</v>
      </c>
      <c r="L20" s="23">
        <v>0</v>
      </c>
      <c r="M20" s="19">
        <v>3688032</v>
      </c>
      <c r="N20" s="13" t="s">
        <v>37</v>
      </c>
      <c r="O20" s="24"/>
    </row>
    <row r="21" spans="1:15" ht="48">
      <c r="A21" s="8" t="s">
        <v>124</v>
      </c>
      <c r="B21" s="16">
        <v>801</v>
      </c>
      <c r="C21" s="16">
        <v>80104</v>
      </c>
      <c r="D21" s="17" t="s">
        <v>34</v>
      </c>
      <c r="E21" s="18" t="s">
        <v>54</v>
      </c>
      <c r="F21" s="19">
        <v>334945</v>
      </c>
      <c r="G21" s="25">
        <v>35560</v>
      </c>
      <c r="H21" s="19">
        <v>299385</v>
      </c>
      <c r="I21" s="19">
        <v>135512</v>
      </c>
      <c r="J21" s="19">
        <v>0</v>
      </c>
      <c r="K21" s="18" t="s">
        <v>36</v>
      </c>
      <c r="L21" s="19">
        <v>163873</v>
      </c>
      <c r="M21" s="19">
        <v>0</v>
      </c>
      <c r="N21" s="13" t="s">
        <v>37</v>
      </c>
      <c r="O21" s="24"/>
    </row>
    <row r="22" spans="1:14" ht="51.75" customHeight="1">
      <c r="A22" s="8" t="s">
        <v>127</v>
      </c>
      <c r="B22" s="16">
        <v>900</v>
      </c>
      <c r="C22" s="16">
        <v>90001</v>
      </c>
      <c r="D22" s="17" t="s">
        <v>34</v>
      </c>
      <c r="E22" s="18" t="s">
        <v>56</v>
      </c>
      <c r="F22" s="19">
        <v>6711186</v>
      </c>
      <c r="G22" s="19">
        <v>855306</v>
      </c>
      <c r="H22" s="19">
        <v>3696257</v>
      </c>
      <c r="I22" s="19">
        <v>152992</v>
      </c>
      <c r="J22" s="19">
        <v>1500000</v>
      </c>
      <c r="K22" s="18" t="s">
        <v>36</v>
      </c>
      <c r="L22" s="19">
        <v>2043265</v>
      </c>
      <c r="M22" s="19">
        <v>2159623</v>
      </c>
      <c r="N22" s="13" t="s">
        <v>37</v>
      </c>
    </row>
    <row r="23" spans="1:14" ht="54" customHeight="1">
      <c r="A23" s="8" t="s">
        <v>128</v>
      </c>
      <c r="B23" s="16">
        <v>900</v>
      </c>
      <c r="C23" s="16">
        <v>90001</v>
      </c>
      <c r="D23" s="17">
        <v>6050</v>
      </c>
      <c r="E23" s="21" t="s">
        <v>138</v>
      </c>
      <c r="F23" s="19">
        <v>126000</v>
      </c>
      <c r="G23" s="19">
        <v>0</v>
      </c>
      <c r="H23" s="19">
        <v>126000</v>
      </c>
      <c r="I23" s="19">
        <v>36000</v>
      </c>
      <c r="J23" s="19">
        <v>90000</v>
      </c>
      <c r="K23" s="18" t="s">
        <v>36</v>
      </c>
      <c r="L23" s="19">
        <v>0</v>
      </c>
      <c r="M23" s="19">
        <v>0</v>
      </c>
      <c r="N23" s="13" t="s">
        <v>37</v>
      </c>
    </row>
    <row r="24" spans="1:14" ht="48" customHeight="1">
      <c r="A24" s="8" t="s">
        <v>136</v>
      </c>
      <c r="B24" s="16">
        <v>926</v>
      </c>
      <c r="C24" s="16">
        <v>92601</v>
      </c>
      <c r="D24" s="16">
        <v>6050</v>
      </c>
      <c r="E24" s="18" t="s">
        <v>121</v>
      </c>
      <c r="F24" s="19">
        <v>18227</v>
      </c>
      <c r="G24" s="19">
        <v>8817</v>
      </c>
      <c r="H24" s="19">
        <v>9410</v>
      </c>
      <c r="I24" s="19">
        <v>9410</v>
      </c>
      <c r="J24" s="19">
        <v>0</v>
      </c>
      <c r="K24" s="18" t="s">
        <v>36</v>
      </c>
      <c r="L24" s="19">
        <v>0</v>
      </c>
      <c r="M24" s="26">
        <v>0</v>
      </c>
      <c r="N24" s="13" t="s">
        <v>37</v>
      </c>
    </row>
    <row r="25" spans="1:14" s="24" customFormat="1" ht="24" customHeight="1">
      <c r="A25" s="211" t="s">
        <v>57</v>
      </c>
      <c r="B25" s="211"/>
      <c r="C25" s="211"/>
      <c r="D25" s="211"/>
      <c r="E25" s="211"/>
      <c r="F25" s="27">
        <f>SUM(F9:F24)</f>
        <v>15907792</v>
      </c>
      <c r="G25" s="27">
        <f>SUM(G9:G24)</f>
        <v>3110556</v>
      </c>
      <c r="H25" s="27">
        <f>SUM(H9:H24)</f>
        <v>6384361</v>
      </c>
      <c r="I25" s="27">
        <f>SUM(I9:I24)</f>
        <v>1406615</v>
      </c>
      <c r="J25" s="27">
        <f>SUM(J9:J24)</f>
        <v>1849000</v>
      </c>
      <c r="K25" s="27">
        <v>251068</v>
      </c>
      <c r="L25" s="27">
        <f>SUM(L9:L24)</f>
        <v>2877678</v>
      </c>
      <c r="M25" s="27">
        <f>SUM(M9:M24)</f>
        <v>6412875</v>
      </c>
      <c r="N25" s="28" t="s">
        <v>58</v>
      </c>
    </row>
    <row r="26" spans="1:14" ht="12.75">
      <c r="A26" s="29" t="s">
        <v>59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2.75">
      <c r="A27" s="29" t="s">
        <v>60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2.75">
      <c r="A28" s="29" t="s">
        <v>61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.75">
      <c r="A29" s="29" t="s">
        <v>62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2.75">
      <c r="A31" s="3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1"/>
      <c r="N31" s="29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</sheetData>
  <sheetProtection selectLockedCells="1" selectUnlockedCells="1"/>
  <mergeCells count="18"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25:E25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1.14173228346456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 &amp;"Arial,Normalny"do uchwały Nr XVI/127/2012
  Rady Miasta Radziejów z dnia 26 października 2012 roku  
w sprawie zmian w budżecie  Miasta Radziejów na 2012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32" customWidth="1"/>
  </cols>
  <sheetData>
    <row r="1" spans="1:8" ht="65.25" customHeight="1">
      <c r="A1" s="213" t="s">
        <v>81</v>
      </c>
      <c r="B1" s="213"/>
      <c r="C1" s="213"/>
      <c r="D1" s="213"/>
      <c r="E1" s="213"/>
      <c r="F1" s="213"/>
      <c r="G1" s="213"/>
      <c r="H1" s="213"/>
    </row>
    <row r="2" spans="1:8" ht="12.75">
      <c r="A2" s="33"/>
      <c r="B2" s="33"/>
      <c r="C2" s="33"/>
      <c r="D2" s="33"/>
      <c r="E2" s="33"/>
      <c r="F2" s="33"/>
      <c r="H2" s="4" t="s">
        <v>18</v>
      </c>
    </row>
    <row r="3" spans="1:8" ht="12.75" customHeight="1">
      <c r="A3" s="220" t="s">
        <v>0</v>
      </c>
      <c r="B3" s="220" t="s">
        <v>1</v>
      </c>
      <c r="C3" s="220" t="s">
        <v>2</v>
      </c>
      <c r="D3" s="215" t="s">
        <v>63</v>
      </c>
      <c r="E3" s="215" t="s">
        <v>64</v>
      </c>
      <c r="F3" s="215" t="s">
        <v>7</v>
      </c>
      <c r="G3" s="215"/>
      <c r="H3" s="215"/>
    </row>
    <row r="4" spans="1:8" ht="12.75" customHeight="1">
      <c r="A4" s="220"/>
      <c r="B4" s="220"/>
      <c r="C4" s="220"/>
      <c r="D4" s="215"/>
      <c r="E4" s="215"/>
      <c r="F4" s="215" t="s">
        <v>65</v>
      </c>
      <c r="G4" s="34" t="s">
        <v>4</v>
      </c>
      <c r="H4" s="215" t="s">
        <v>66</v>
      </c>
    </row>
    <row r="5" spans="1:8" ht="48">
      <c r="A5" s="220"/>
      <c r="B5" s="220"/>
      <c r="C5" s="220"/>
      <c r="D5" s="215"/>
      <c r="E5" s="215"/>
      <c r="F5" s="215"/>
      <c r="G5" s="35" t="s">
        <v>67</v>
      </c>
      <c r="H5" s="215"/>
    </row>
    <row r="6" spans="1:8" ht="12.7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10</v>
      </c>
    </row>
    <row r="7" spans="1:8" ht="18" customHeight="1">
      <c r="A7" s="89" t="s">
        <v>5</v>
      </c>
      <c r="B7" s="89" t="s">
        <v>68</v>
      </c>
      <c r="C7" s="38"/>
      <c r="D7" s="39">
        <f>SUM(D8:D11)</f>
        <v>14535</v>
      </c>
      <c r="E7" s="39">
        <f>SUM(E8:E11)</f>
        <v>14535</v>
      </c>
      <c r="F7" s="39">
        <f>SUM(F8:F11)</f>
        <v>14535</v>
      </c>
      <c r="G7" s="39">
        <f>SUM(G8:G11)</f>
        <v>0</v>
      </c>
      <c r="H7" s="39">
        <f>SUM(H8:H11)</f>
        <v>0</v>
      </c>
    </row>
    <row r="8" spans="1:24" s="24" customFormat="1" ht="18" customHeight="1">
      <c r="A8" s="90"/>
      <c r="B8" s="91"/>
      <c r="C8" s="91">
        <v>2010</v>
      </c>
      <c r="D8" s="92">
        <v>14535</v>
      </c>
      <c r="E8" s="92"/>
      <c r="F8" s="92"/>
      <c r="G8" s="92"/>
      <c r="H8" s="92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s="24" customFormat="1" ht="18" customHeight="1">
      <c r="A9" s="90"/>
      <c r="B9" s="91"/>
      <c r="C9" s="91">
        <v>4210</v>
      </c>
      <c r="D9" s="92"/>
      <c r="E9" s="92">
        <v>146</v>
      </c>
      <c r="F9" s="92">
        <v>146</v>
      </c>
      <c r="G9" s="92">
        <v>0</v>
      </c>
      <c r="H9" s="92">
        <v>0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s="24" customFormat="1" ht="18" customHeight="1">
      <c r="A10" s="90"/>
      <c r="B10" s="91"/>
      <c r="C10" s="91">
        <v>4300</v>
      </c>
      <c r="D10" s="92"/>
      <c r="E10" s="92">
        <v>139</v>
      </c>
      <c r="F10" s="92">
        <v>139</v>
      </c>
      <c r="G10" s="92">
        <v>0</v>
      </c>
      <c r="H10" s="92">
        <v>0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s="24" customFormat="1" ht="18" customHeight="1">
      <c r="A11" s="90"/>
      <c r="B11" s="91"/>
      <c r="C11" s="91">
        <v>4430</v>
      </c>
      <c r="D11" s="92"/>
      <c r="E11" s="92">
        <v>14250</v>
      </c>
      <c r="F11" s="92">
        <v>14250</v>
      </c>
      <c r="G11" s="92">
        <v>0</v>
      </c>
      <c r="H11" s="92">
        <v>0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8" ht="18" customHeight="1">
      <c r="A12" s="37">
        <v>750</v>
      </c>
      <c r="B12" s="38"/>
      <c r="C12" s="38"/>
      <c r="D12" s="39">
        <f>SUM(D13)</f>
        <v>80700</v>
      </c>
      <c r="E12" s="39">
        <f>SUM(E13)</f>
        <v>80700</v>
      </c>
      <c r="F12" s="39">
        <f>SUM(F13)</f>
        <v>80700</v>
      </c>
      <c r="G12" s="39">
        <f>SUM(G13)</f>
        <v>80700</v>
      </c>
      <c r="H12" s="39">
        <f>SUM(H13)</f>
        <v>0</v>
      </c>
    </row>
    <row r="13" spans="1:24" s="43" customFormat="1" ht="18" customHeight="1">
      <c r="A13" s="40"/>
      <c r="B13" s="41">
        <v>75011</v>
      </c>
      <c r="C13" s="41"/>
      <c r="D13" s="42">
        <f>SUM(D14:D18)</f>
        <v>80700</v>
      </c>
      <c r="E13" s="42">
        <f>SUM(E14:E18)</f>
        <v>80700</v>
      </c>
      <c r="F13" s="42">
        <f>SUM(F14:F18)</f>
        <v>80700</v>
      </c>
      <c r="G13" s="42">
        <f>SUM(G14:G18)</f>
        <v>80700</v>
      </c>
      <c r="H13" s="42">
        <f>SUM(H14:H18)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s="43" customFormat="1" ht="18" customHeight="1">
      <c r="A14" s="40"/>
      <c r="B14" s="41"/>
      <c r="C14" s="41">
        <v>2010</v>
      </c>
      <c r="D14" s="42">
        <v>80700</v>
      </c>
      <c r="E14" s="42"/>
      <c r="F14" s="42"/>
      <c r="G14" s="42"/>
      <c r="H14" s="4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s="43" customFormat="1" ht="18" customHeight="1">
      <c r="A15" s="40"/>
      <c r="B15" s="41"/>
      <c r="C15" s="41">
        <v>4010</v>
      </c>
      <c r="D15" s="42"/>
      <c r="E15" s="42">
        <v>64200</v>
      </c>
      <c r="F15" s="42">
        <v>64200</v>
      </c>
      <c r="G15" s="42">
        <v>64200</v>
      </c>
      <c r="H15" s="42">
        <v>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s="43" customFormat="1" ht="18" customHeight="1">
      <c r="A16" s="40"/>
      <c r="B16" s="41"/>
      <c r="C16" s="41">
        <v>4040</v>
      </c>
      <c r="D16" s="42"/>
      <c r="E16" s="44">
        <v>5300</v>
      </c>
      <c r="F16" s="44">
        <v>5300</v>
      </c>
      <c r="G16" s="44">
        <v>5300</v>
      </c>
      <c r="H16" s="42">
        <v>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s="43" customFormat="1" ht="18" customHeight="1">
      <c r="A17" s="40"/>
      <c r="B17" s="41"/>
      <c r="C17" s="41">
        <v>4110</v>
      </c>
      <c r="D17" s="42"/>
      <c r="E17" s="42">
        <v>10570</v>
      </c>
      <c r="F17" s="42">
        <v>10570</v>
      </c>
      <c r="G17" s="42">
        <v>10570</v>
      </c>
      <c r="H17" s="42">
        <v>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s="43" customFormat="1" ht="18" customHeight="1">
      <c r="A18" s="40"/>
      <c r="B18" s="41"/>
      <c r="C18" s="41">
        <v>4120</v>
      </c>
      <c r="D18" s="42"/>
      <c r="E18" s="42">
        <v>630</v>
      </c>
      <c r="F18" s="42">
        <v>630</v>
      </c>
      <c r="G18" s="42">
        <v>630</v>
      </c>
      <c r="H18" s="42"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s="43" customFormat="1" ht="18" customHeight="1">
      <c r="A19" s="45">
        <v>751</v>
      </c>
      <c r="B19" s="46"/>
      <c r="C19" s="46"/>
      <c r="D19" s="47">
        <f>D20</f>
        <v>1150</v>
      </c>
      <c r="E19" s="47">
        <f>E20</f>
        <v>1150</v>
      </c>
      <c r="F19" s="47">
        <f>F20</f>
        <v>1150</v>
      </c>
      <c r="G19" s="47">
        <f>G20</f>
        <v>1144</v>
      </c>
      <c r="H19" s="47">
        <f>H20</f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s="43" customFormat="1" ht="18" customHeight="1">
      <c r="A20" s="40"/>
      <c r="B20" s="41">
        <v>75101</v>
      </c>
      <c r="C20" s="41"/>
      <c r="D20" s="42">
        <v>1150</v>
      </c>
      <c r="E20" s="42">
        <f>SUM(E22:E25)</f>
        <v>1150</v>
      </c>
      <c r="F20" s="42">
        <f>SUM(F22:F25)</f>
        <v>1150</v>
      </c>
      <c r="G20" s="48">
        <f>SUM(G22:G25)</f>
        <v>1144</v>
      </c>
      <c r="H20" s="48">
        <f>SUM(H22:H25)</f>
        <v>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43" customFormat="1" ht="18" customHeight="1">
      <c r="A21" s="40"/>
      <c r="B21" s="41"/>
      <c r="C21" s="41">
        <v>2010</v>
      </c>
      <c r="D21" s="42">
        <v>1150</v>
      </c>
      <c r="E21" s="42"/>
      <c r="F21" s="42"/>
      <c r="G21" s="48"/>
      <c r="H21" s="48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s="43" customFormat="1" ht="18" customHeight="1">
      <c r="A22" s="40"/>
      <c r="B22" s="41"/>
      <c r="C22" s="41" t="s">
        <v>13</v>
      </c>
      <c r="D22" s="48"/>
      <c r="E22" s="48">
        <v>960</v>
      </c>
      <c r="F22" s="48">
        <v>960</v>
      </c>
      <c r="G22" s="48">
        <v>960</v>
      </c>
      <c r="H22" s="48"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43" customFormat="1" ht="18" customHeight="1">
      <c r="A23" s="40"/>
      <c r="B23" s="41"/>
      <c r="C23" s="41">
        <v>4110</v>
      </c>
      <c r="D23" s="48"/>
      <c r="E23" s="48">
        <v>164</v>
      </c>
      <c r="F23" s="48">
        <v>164</v>
      </c>
      <c r="G23" s="48">
        <v>164</v>
      </c>
      <c r="H23" s="48"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s="43" customFormat="1" ht="18" customHeight="1">
      <c r="A24" s="40"/>
      <c r="B24" s="41"/>
      <c r="C24" s="41">
        <v>4120</v>
      </c>
      <c r="D24" s="48"/>
      <c r="E24" s="48">
        <v>20</v>
      </c>
      <c r="F24" s="48">
        <v>20</v>
      </c>
      <c r="G24" s="48">
        <v>20</v>
      </c>
      <c r="H24" s="4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s="43" customFormat="1" ht="18" customHeight="1">
      <c r="A25" s="40"/>
      <c r="B25" s="41"/>
      <c r="C25" s="41">
        <v>4300</v>
      </c>
      <c r="D25" s="48"/>
      <c r="E25" s="48">
        <v>6</v>
      </c>
      <c r="F25" s="48">
        <v>6</v>
      </c>
      <c r="G25" s="48">
        <v>0</v>
      </c>
      <c r="H25" s="48"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s="43" customFormat="1" ht="12.75" customHeight="1" hidden="1">
      <c r="A26" s="40"/>
      <c r="B26" s="41"/>
      <c r="C26" s="41"/>
      <c r="D26" s="48"/>
      <c r="E26" s="48"/>
      <c r="F26" s="48"/>
      <c r="G26" s="48"/>
      <c r="H26" s="4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s="52" customFormat="1" ht="18" customHeight="1">
      <c r="A27" s="49">
        <v>852</v>
      </c>
      <c r="B27" s="50"/>
      <c r="C27" s="50"/>
      <c r="D27" s="47">
        <f>SUM(D28,D45,D42,D49)</f>
        <v>3080091</v>
      </c>
      <c r="E27" s="47">
        <f>SUM(E28,E45,E42,E49)</f>
        <v>3080091</v>
      </c>
      <c r="F27" s="47">
        <f>SUM(F28,F45,F42,F49)</f>
        <v>3080091</v>
      </c>
      <c r="G27" s="47">
        <f>SUM(G28,G45,G42,G49)</f>
        <v>208732</v>
      </c>
      <c r="H27" s="47">
        <f>SUM(H28,H45,H42,H49)</f>
        <v>0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s="43" customFormat="1" ht="18" customHeight="1">
      <c r="A28" s="48"/>
      <c r="B28" s="41" t="s">
        <v>6</v>
      </c>
      <c r="C28" s="41"/>
      <c r="D28" s="42">
        <f>SUM(D29:D41)</f>
        <v>2969000</v>
      </c>
      <c r="E28" s="42">
        <f>SUM(E29:E41)</f>
        <v>2969000</v>
      </c>
      <c r="F28" s="42">
        <f>SUM(F29:F41)</f>
        <v>2969000</v>
      </c>
      <c r="G28" s="42">
        <f>SUM(G29:G41)</f>
        <v>178432</v>
      </c>
      <c r="H28" s="42">
        <f>SUM(H29:H41)</f>
        <v>0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s="54" customFormat="1" ht="18" customHeight="1">
      <c r="A29" s="42"/>
      <c r="B29" s="40"/>
      <c r="C29" s="41">
        <v>2010</v>
      </c>
      <c r="D29" s="42">
        <v>2969000</v>
      </c>
      <c r="E29" s="42"/>
      <c r="F29" s="42"/>
      <c r="G29" s="42"/>
      <c r="H29" s="4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4" s="54" customFormat="1" ht="18" customHeight="1">
      <c r="A30" s="42"/>
      <c r="B30" s="40"/>
      <c r="C30" s="41">
        <v>3110</v>
      </c>
      <c r="D30" s="42"/>
      <c r="E30" s="42">
        <v>2782524</v>
      </c>
      <c r="F30" s="42">
        <v>2782524</v>
      </c>
      <c r="G30" s="42">
        <v>0</v>
      </c>
      <c r="H30" s="42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4" s="54" customFormat="1" ht="18" customHeight="1">
      <c r="A31" s="42"/>
      <c r="B31" s="40"/>
      <c r="C31" s="41" t="s">
        <v>13</v>
      </c>
      <c r="D31" s="42"/>
      <c r="E31" s="42">
        <v>61819</v>
      </c>
      <c r="F31" s="42">
        <v>61819</v>
      </c>
      <c r="G31" s="42">
        <v>61819</v>
      </c>
      <c r="H31" s="42">
        <v>0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s="54" customFormat="1" ht="18" customHeight="1">
      <c r="A32" s="42"/>
      <c r="B32" s="40"/>
      <c r="C32" s="41" t="s">
        <v>14</v>
      </c>
      <c r="D32" s="42"/>
      <c r="E32" s="42">
        <v>5202</v>
      </c>
      <c r="F32" s="42">
        <v>5202</v>
      </c>
      <c r="G32" s="42">
        <v>5202</v>
      </c>
      <c r="H32" s="42">
        <v>0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54" customFormat="1" ht="18" customHeight="1">
      <c r="A33" s="42"/>
      <c r="B33" s="40"/>
      <c r="C33" s="41" t="s">
        <v>15</v>
      </c>
      <c r="D33" s="42"/>
      <c r="E33" s="42">
        <v>110362</v>
      </c>
      <c r="F33" s="42">
        <v>110362</v>
      </c>
      <c r="G33" s="42">
        <v>110362</v>
      </c>
      <c r="H33" s="42">
        <v>0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s="54" customFormat="1" ht="18" customHeight="1">
      <c r="A34" s="42"/>
      <c r="B34" s="40"/>
      <c r="C34" s="41" t="s">
        <v>16</v>
      </c>
      <c r="D34" s="42"/>
      <c r="E34" s="42">
        <v>984</v>
      </c>
      <c r="F34" s="42">
        <v>984</v>
      </c>
      <c r="G34" s="42">
        <v>984</v>
      </c>
      <c r="H34" s="42">
        <v>0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54" customFormat="1" ht="18" customHeight="1">
      <c r="A35" s="42"/>
      <c r="B35" s="40"/>
      <c r="C35" s="41">
        <v>4170</v>
      </c>
      <c r="D35" s="42"/>
      <c r="E35" s="42">
        <v>65</v>
      </c>
      <c r="F35" s="42">
        <v>65</v>
      </c>
      <c r="G35" s="42">
        <v>65</v>
      </c>
      <c r="H35" s="42">
        <v>0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54" customFormat="1" ht="18" customHeight="1">
      <c r="A36" s="42"/>
      <c r="B36" s="40"/>
      <c r="C36" s="41" t="s">
        <v>10</v>
      </c>
      <c r="D36" s="42"/>
      <c r="E36" s="42">
        <v>2009</v>
      </c>
      <c r="F36" s="42">
        <v>2009</v>
      </c>
      <c r="G36" s="42">
        <v>0</v>
      </c>
      <c r="H36" s="42">
        <v>0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s="54" customFormat="1" ht="18" customHeight="1">
      <c r="A37" s="42"/>
      <c r="B37" s="40"/>
      <c r="C37" s="41">
        <v>4270</v>
      </c>
      <c r="D37" s="42"/>
      <c r="E37" s="42">
        <v>250</v>
      </c>
      <c r="F37" s="42">
        <v>250</v>
      </c>
      <c r="G37" s="42">
        <v>0</v>
      </c>
      <c r="H37" s="42">
        <v>0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s="54" customFormat="1" ht="18" customHeight="1">
      <c r="A38" s="42"/>
      <c r="B38" s="40"/>
      <c r="C38" s="41">
        <v>4280</v>
      </c>
      <c r="D38" s="42"/>
      <c r="E38" s="42">
        <v>150</v>
      </c>
      <c r="F38" s="42">
        <v>150</v>
      </c>
      <c r="G38" s="42">
        <v>0</v>
      </c>
      <c r="H38" s="42">
        <v>0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1:24" s="54" customFormat="1" ht="18" customHeight="1">
      <c r="A39" s="42"/>
      <c r="B39" s="40"/>
      <c r="C39" s="41" t="s">
        <v>11</v>
      </c>
      <c r="D39" s="42"/>
      <c r="E39" s="42">
        <v>1500</v>
      </c>
      <c r="F39" s="42">
        <v>1500</v>
      </c>
      <c r="G39" s="42">
        <v>0</v>
      </c>
      <c r="H39" s="42">
        <v>0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1:24" s="54" customFormat="1" ht="18" customHeight="1">
      <c r="A40" s="42"/>
      <c r="B40" s="40"/>
      <c r="C40" s="41" t="s">
        <v>12</v>
      </c>
      <c r="D40" s="42"/>
      <c r="E40" s="42">
        <v>1810</v>
      </c>
      <c r="F40" s="42">
        <v>1810</v>
      </c>
      <c r="G40" s="42">
        <v>0</v>
      </c>
      <c r="H40" s="42">
        <v>0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1:24" s="54" customFormat="1" ht="18" customHeight="1">
      <c r="A41" s="42"/>
      <c r="B41" s="40"/>
      <c r="C41" s="41" t="s">
        <v>17</v>
      </c>
      <c r="D41" s="42"/>
      <c r="E41" s="42">
        <v>2325</v>
      </c>
      <c r="F41" s="42">
        <v>2325</v>
      </c>
      <c r="G41" s="42">
        <v>0</v>
      </c>
      <c r="H41" s="42">
        <v>0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s="54" customFormat="1" ht="18" customHeight="1">
      <c r="A42" s="42"/>
      <c r="B42" s="55">
        <v>85213</v>
      </c>
      <c r="C42" s="41"/>
      <c r="D42" s="42">
        <f>D43+D44</f>
        <v>32291</v>
      </c>
      <c r="E42" s="42">
        <f>E43+E44</f>
        <v>32291</v>
      </c>
      <c r="F42" s="42">
        <f>F43+F44</f>
        <v>32291</v>
      </c>
      <c r="G42" s="42">
        <f>G43+G44</f>
        <v>0</v>
      </c>
      <c r="H42" s="42">
        <f>H43+H44</f>
        <v>0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1:24" s="54" customFormat="1" ht="18" customHeight="1">
      <c r="A43" s="42"/>
      <c r="B43" s="40"/>
      <c r="C43" s="41">
        <v>2010</v>
      </c>
      <c r="D43" s="42">
        <v>32291</v>
      </c>
      <c r="E43" s="42"/>
      <c r="F43" s="42"/>
      <c r="G43" s="42"/>
      <c r="H43" s="4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1:24" s="54" customFormat="1" ht="18" customHeight="1">
      <c r="A44" s="42"/>
      <c r="B44" s="40"/>
      <c r="C44" s="41">
        <v>4130</v>
      </c>
      <c r="D44" s="42"/>
      <c r="E44" s="42">
        <v>32291</v>
      </c>
      <c r="F44" s="42">
        <v>32291</v>
      </c>
      <c r="G44" s="42">
        <v>0</v>
      </c>
      <c r="H44" s="42">
        <v>0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s="54" customFormat="1" ht="18" customHeight="1">
      <c r="A45" s="42"/>
      <c r="B45" s="55">
        <v>85228</v>
      </c>
      <c r="C45" s="41"/>
      <c r="D45" s="42">
        <f>D46+D47+D48</f>
        <v>30300</v>
      </c>
      <c r="E45" s="42">
        <f>E46+E47+E48</f>
        <v>30300</v>
      </c>
      <c r="F45" s="42">
        <f>F46+F47+F48</f>
        <v>30300</v>
      </c>
      <c r="G45" s="42">
        <f>G46+G47+G48</f>
        <v>30300</v>
      </c>
      <c r="H45" s="42">
        <f>H46+H47+H48</f>
        <v>0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s="54" customFormat="1" ht="18" customHeight="1">
      <c r="A46" s="42"/>
      <c r="B46" s="40"/>
      <c r="C46" s="41">
        <v>2010</v>
      </c>
      <c r="D46" s="42">
        <v>30300</v>
      </c>
      <c r="E46" s="42"/>
      <c r="F46" s="42"/>
      <c r="G46" s="42"/>
      <c r="H46" s="4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 s="54" customFormat="1" ht="18" customHeight="1">
      <c r="A47" s="42"/>
      <c r="B47" s="40"/>
      <c r="C47" s="41">
        <v>4110</v>
      </c>
      <c r="D47" s="42"/>
      <c r="E47" s="42">
        <v>1364</v>
      </c>
      <c r="F47" s="42">
        <v>1364</v>
      </c>
      <c r="G47" s="42">
        <v>1364</v>
      </c>
      <c r="H47" s="42">
        <v>0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1:24" s="54" customFormat="1" ht="18" customHeight="1">
      <c r="A48" s="42"/>
      <c r="B48" s="40"/>
      <c r="C48" s="41">
        <v>4170</v>
      </c>
      <c r="D48" s="42"/>
      <c r="E48" s="42">
        <v>28936</v>
      </c>
      <c r="F48" s="42">
        <v>28936</v>
      </c>
      <c r="G48" s="42">
        <v>28936</v>
      </c>
      <c r="H48" s="42">
        <v>0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1:8" s="53" customFormat="1" ht="18" customHeight="1">
      <c r="A49" s="42"/>
      <c r="B49" s="55">
        <v>85295</v>
      </c>
      <c r="C49" s="41"/>
      <c r="D49" s="87">
        <f>D50+D51</f>
        <v>48500</v>
      </c>
      <c r="E49" s="87">
        <f>E50+E51</f>
        <v>48500</v>
      </c>
      <c r="F49" s="87">
        <f>F50+F51</f>
        <v>48500</v>
      </c>
      <c r="G49" s="87">
        <f>G50+G51</f>
        <v>0</v>
      </c>
      <c r="H49" s="87">
        <f>H50+H51</f>
        <v>0</v>
      </c>
    </row>
    <row r="50" spans="1:8" s="53" customFormat="1" ht="18" customHeight="1">
      <c r="A50" s="42"/>
      <c r="B50" s="55"/>
      <c r="C50" s="41">
        <v>2010</v>
      </c>
      <c r="D50" s="87">
        <v>48500</v>
      </c>
      <c r="E50" s="87"/>
      <c r="F50" s="87"/>
      <c r="G50" s="87"/>
      <c r="H50" s="87"/>
    </row>
    <row r="51" spans="1:8" s="53" customFormat="1" ht="18" customHeight="1">
      <c r="A51" s="42"/>
      <c r="B51" s="40"/>
      <c r="C51" s="41">
        <v>3110</v>
      </c>
      <c r="D51" s="87"/>
      <c r="E51" s="87">
        <v>48500</v>
      </c>
      <c r="F51" s="87">
        <v>48500</v>
      </c>
      <c r="G51" s="87">
        <v>0</v>
      </c>
      <c r="H51" s="87">
        <v>0</v>
      </c>
    </row>
    <row r="52" spans="1:8" ht="18" customHeight="1">
      <c r="A52" s="216" t="s">
        <v>57</v>
      </c>
      <c r="B52" s="216"/>
      <c r="C52" s="216"/>
      <c r="D52" s="56">
        <f>SUM(D7,D12,D19,D27)</f>
        <v>3176476</v>
      </c>
      <c r="E52" s="56">
        <f>SUM(E7,E12,E19,E27)</f>
        <v>3176476</v>
      </c>
      <c r="F52" s="56">
        <f>SUM(F7,F12,F19,F27)</f>
        <v>3176476</v>
      </c>
      <c r="G52" s="56">
        <f>SUM(G7,G12,G19,G27)</f>
        <v>290576</v>
      </c>
      <c r="H52" s="56">
        <f>SUM(H7,H12,H19,H27)</f>
        <v>0</v>
      </c>
    </row>
    <row r="53" spans="1:8" ht="18" customHeight="1">
      <c r="A53" s="57"/>
      <c r="B53" s="57"/>
      <c r="C53" s="57"/>
      <c r="D53" s="58"/>
      <c r="E53" s="58"/>
      <c r="F53" s="58"/>
      <c r="G53" s="58"/>
      <c r="H53" s="58"/>
    </row>
    <row r="54" spans="1:8" ht="15">
      <c r="A54" s="57"/>
      <c r="B54" s="57"/>
      <c r="C54" s="57"/>
      <c r="D54" s="58"/>
      <c r="E54" s="58"/>
      <c r="F54" s="58"/>
      <c r="G54" s="58"/>
      <c r="H54" s="58"/>
    </row>
    <row r="55" spans="1:6" ht="12.75">
      <c r="A55" s="33"/>
      <c r="B55" s="33"/>
      <c r="C55" s="33"/>
      <c r="D55" s="33"/>
      <c r="E55" s="33"/>
      <c r="F55" s="33"/>
    </row>
    <row r="56" spans="1:6" ht="15.75">
      <c r="A56" s="59" t="s">
        <v>69</v>
      </c>
      <c r="B56" s="60"/>
      <c r="C56" s="60"/>
      <c r="D56" s="60"/>
      <c r="E56" s="60"/>
      <c r="F56" s="60"/>
    </row>
    <row r="57" spans="1:6" ht="15.75">
      <c r="A57" s="59"/>
      <c r="B57" s="60"/>
      <c r="C57" s="60"/>
      <c r="D57" s="60"/>
      <c r="E57" s="60"/>
      <c r="F57" s="60"/>
    </row>
    <row r="58" spans="1:6" ht="27.75" customHeight="1">
      <c r="A58" s="2" t="s">
        <v>0</v>
      </c>
      <c r="B58" s="2" t="s">
        <v>70</v>
      </c>
      <c r="C58" s="2" t="s">
        <v>71</v>
      </c>
      <c r="D58" s="2" t="s">
        <v>72</v>
      </c>
      <c r="E58" s="217" t="s">
        <v>73</v>
      </c>
      <c r="F58" s="217"/>
    </row>
    <row r="59" spans="1:6" ht="18" customHeight="1">
      <c r="A59" s="61">
        <v>750</v>
      </c>
      <c r="B59" s="61">
        <v>75011</v>
      </c>
      <c r="C59" s="61" t="s">
        <v>74</v>
      </c>
      <c r="D59" s="54">
        <v>100</v>
      </c>
      <c r="E59" s="218">
        <v>5</v>
      </c>
      <c r="F59" s="218"/>
    </row>
    <row r="60" spans="1:6" ht="20.25" customHeight="1">
      <c r="A60" s="61">
        <v>852</v>
      </c>
      <c r="B60" s="61">
        <v>85212</v>
      </c>
      <c r="C60" s="62" t="s">
        <v>75</v>
      </c>
      <c r="D60" s="54">
        <v>34000</v>
      </c>
      <c r="E60" s="219">
        <v>15000</v>
      </c>
      <c r="F60" s="219"/>
    </row>
  </sheetData>
  <sheetProtection/>
  <mergeCells count="13">
    <mergeCell ref="E60:F60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52:C52"/>
    <mergeCell ref="E58:F58"/>
    <mergeCell ref="E59:F59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  <headerFooter>
    <oddHeader>&amp;R&amp;"Arial,Pogrubiony"&amp;11Załącznik Nr 4&amp;"Arial,Normalny"&amp;10 
do uchwały Nr XVI/127/2012 Rady Miasta Radziejów 
z dnia 26 października 2012 roku 
w sprawie zmian w budżecie Miasta Radziejów na 2012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.28125" style="0" customWidth="1"/>
    <col min="2" max="2" width="37.57421875" style="0" customWidth="1"/>
    <col min="3" max="3" width="10.140625" style="0" customWidth="1"/>
    <col min="4" max="4" width="12.140625" style="0" hidden="1" customWidth="1"/>
    <col min="5" max="5" width="2.421875" style="0" hidden="1" customWidth="1"/>
    <col min="6" max="6" width="11.28125" style="0" customWidth="1"/>
    <col min="7" max="7" width="11.7109375" style="0" customWidth="1"/>
    <col min="8" max="8" width="13.28125" style="0" customWidth="1"/>
  </cols>
  <sheetData>
    <row r="1" spans="1:8" ht="22.5" customHeight="1">
      <c r="A1" s="226" t="s">
        <v>117</v>
      </c>
      <c r="B1" s="226"/>
      <c r="C1" s="226"/>
      <c r="D1" s="226"/>
      <c r="E1" s="226"/>
      <c r="F1" s="226"/>
      <c r="G1" s="226"/>
      <c r="H1" s="226"/>
    </row>
    <row r="2" spans="1:8" ht="12.75">
      <c r="A2" s="71"/>
      <c r="B2" s="33"/>
      <c r="C2" s="33"/>
      <c r="D2" s="33"/>
      <c r="E2" s="33"/>
      <c r="F2" s="33"/>
      <c r="G2" s="33"/>
      <c r="H2" s="33"/>
    </row>
    <row r="3" spans="1:8" ht="12.75">
      <c r="A3" s="33"/>
      <c r="B3" s="33"/>
      <c r="C3" s="33"/>
      <c r="D3" s="33"/>
      <c r="E3" s="33"/>
      <c r="F3" s="33"/>
      <c r="G3" s="33"/>
      <c r="H3" s="72" t="s">
        <v>18</v>
      </c>
    </row>
    <row r="4" spans="1:8" ht="12.75">
      <c r="A4" s="229" t="s">
        <v>19</v>
      </c>
      <c r="B4" s="229" t="s">
        <v>82</v>
      </c>
      <c r="C4" s="227" t="s">
        <v>83</v>
      </c>
      <c r="D4" s="221" t="s">
        <v>84</v>
      </c>
      <c r="E4" s="221" t="s">
        <v>85</v>
      </c>
      <c r="F4" s="221" t="s">
        <v>9</v>
      </c>
      <c r="G4" s="221" t="s">
        <v>3</v>
      </c>
      <c r="H4" s="227" t="s">
        <v>120</v>
      </c>
    </row>
    <row r="5" spans="1:8" ht="12.75">
      <c r="A5" s="229"/>
      <c r="B5" s="229"/>
      <c r="C5" s="229"/>
      <c r="D5" s="230"/>
      <c r="E5" s="222"/>
      <c r="F5" s="224"/>
      <c r="G5" s="224"/>
      <c r="H5" s="227"/>
    </row>
    <row r="6" spans="1:8" ht="25.5" customHeight="1">
      <c r="A6" s="229"/>
      <c r="B6" s="229"/>
      <c r="C6" s="229"/>
      <c r="D6" s="231"/>
      <c r="E6" s="223"/>
      <c r="F6" s="225"/>
      <c r="G6" s="225"/>
      <c r="H6" s="227"/>
    </row>
    <row r="7" spans="1:8" ht="12.75">
      <c r="A7" s="73">
        <v>1</v>
      </c>
      <c r="B7" s="73">
        <v>2</v>
      </c>
      <c r="C7" s="73">
        <v>3</v>
      </c>
      <c r="D7" s="73"/>
      <c r="E7" s="73"/>
      <c r="F7" s="73"/>
      <c r="G7" s="73"/>
      <c r="H7" s="73">
        <v>4</v>
      </c>
    </row>
    <row r="8" spans="1:8" s="75" customFormat="1" ht="32.25" customHeight="1">
      <c r="A8" s="228" t="s">
        <v>86</v>
      </c>
      <c r="B8" s="228"/>
      <c r="C8" s="78"/>
      <c r="D8" s="79"/>
      <c r="E8" s="79"/>
      <c r="F8" s="79">
        <v>197760</v>
      </c>
      <c r="G8" s="79">
        <v>100000</v>
      </c>
      <c r="H8" s="80">
        <f>SUM(H9,H11,H17,H15)</f>
        <v>3223540</v>
      </c>
    </row>
    <row r="9" spans="1:8" s="75" customFormat="1" ht="17.25" customHeight="1">
      <c r="A9" s="74" t="s">
        <v>33</v>
      </c>
      <c r="B9" s="81" t="s">
        <v>87</v>
      </c>
      <c r="C9" s="74" t="s">
        <v>88</v>
      </c>
      <c r="D9" s="82"/>
      <c r="E9" s="82"/>
      <c r="F9" s="82"/>
      <c r="G9" s="82">
        <v>100000</v>
      </c>
      <c r="H9" s="83">
        <v>100000</v>
      </c>
    </row>
    <row r="10" spans="1:8" s="75" customFormat="1" ht="27.75" customHeight="1">
      <c r="A10" s="74"/>
      <c r="B10" s="86" t="s">
        <v>89</v>
      </c>
      <c r="C10" s="74"/>
      <c r="D10" s="85"/>
      <c r="E10" s="82"/>
      <c r="F10" s="82"/>
      <c r="G10" s="82"/>
      <c r="H10" s="83">
        <v>0</v>
      </c>
    </row>
    <row r="11" spans="1:8" s="75" customFormat="1" ht="18" customHeight="1">
      <c r="A11" s="74" t="s">
        <v>38</v>
      </c>
      <c r="B11" s="81" t="s">
        <v>90</v>
      </c>
      <c r="C11" s="74" t="s">
        <v>88</v>
      </c>
      <c r="D11" s="85"/>
      <c r="E11" s="82"/>
      <c r="F11" s="82">
        <v>0</v>
      </c>
      <c r="G11" s="82">
        <v>0</v>
      </c>
      <c r="H11" s="83">
        <v>1749000</v>
      </c>
    </row>
    <row r="12" spans="1:8" s="75" customFormat="1" ht="42.75" customHeight="1">
      <c r="A12" s="74" t="s">
        <v>41</v>
      </c>
      <c r="B12" s="86" t="s">
        <v>91</v>
      </c>
      <c r="C12" s="74" t="s">
        <v>92</v>
      </c>
      <c r="D12" s="85"/>
      <c r="E12" s="74"/>
      <c r="F12" s="74"/>
      <c r="G12" s="74"/>
      <c r="H12" s="83">
        <v>0</v>
      </c>
    </row>
    <row r="13" spans="1:8" s="75" customFormat="1" ht="18" customHeight="1">
      <c r="A13" s="74" t="s">
        <v>43</v>
      </c>
      <c r="B13" s="81" t="s">
        <v>93</v>
      </c>
      <c r="C13" s="74" t="s">
        <v>94</v>
      </c>
      <c r="D13" s="85"/>
      <c r="E13" s="74"/>
      <c r="F13" s="74"/>
      <c r="G13" s="74"/>
      <c r="H13" s="83">
        <v>0</v>
      </c>
    </row>
    <row r="14" spans="1:8" s="75" customFormat="1" ht="18" customHeight="1">
      <c r="A14" s="74" t="s">
        <v>44</v>
      </c>
      <c r="B14" s="81" t="s">
        <v>95</v>
      </c>
      <c r="C14" s="74" t="s">
        <v>96</v>
      </c>
      <c r="D14" s="85"/>
      <c r="E14" s="74"/>
      <c r="F14" s="74"/>
      <c r="G14" s="74"/>
      <c r="H14" s="83">
        <v>0</v>
      </c>
    </row>
    <row r="15" spans="1:8" s="75" customFormat="1" ht="18" customHeight="1">
      <c r="A15" s="74" t="s">
        <v>47</v>
      </c>
      <c r="B15" s="81" t="s">
        <v>97</v>
      </c>
      <c r="C15" s="74" t="s">
        <v>98</v>
      </c>
      <c r="D15" s="85"/>
      <c r="E15" s="74"/>
      <c r="F15" s="74"/>
      <c r="G15" s="74"/>
      <c r="H15" s="83">
        <v>0</v>
      </c>
    </row>
    <row r="16" spans="1:8" s="75" customFormat="1" ht="18" customHeight="1">
      <c r="A16" s="74" t="s">
        <v>49</v>
      </c>
      <c r="B16" s="81" t="s">
        <v>99</v>
      </c>
      <c r="C16" s="74" t="s">
        <v>100</v>
      </c>
      <c r="D16" s="85"/>
      <c r="E16" s="74"/>
      <c r="F16" s="74"/>
      <c r="G16" s="74"/>
      <c r="H16" s="83">
        <v>0</v>
      </c>
    </row>
    <row r="17" spans="1:8" s="75" customFormat="1" ht="18" customHeight="1">
      <c r="A17" s="74" t="s">
        <v>51</v>
      </c>
      <c r="B17" s="81" t="s">
        <v>101</v>
      </c>
      <c r="C17" s="74" t="s">
        <v>102</v>
      </c>
      <c r="D17" s="82"/>
      <c r="E17" s="74"/>
      <c r="F17" s="82"/>
      <c r="G17" s="74"/>
      <c r="H17" s="83">
        <v>1374540</v>
      </c>
    </row>
    <row r="18" spans="1:8" s="75" customFormat="1" ht="18" customHeight="1">
      <c r="A18" s="74"/>
      <c r="B18" s="81" t="s">
        <v>103</v>
      </c>
      <c r="C18" s="74"/>
      <c r="D18" s="82"/>
      <c r="E18" s="82"/>
      <c r="F18" s="82">
        <v>197760</v>
      </c>
      <c r="G18" s="82"/>
      <c r="H18" s="83">
        <v>851000</v>
      </c>
    </row>
    <row r="19" spans="1:8" s="75" customFormat="1" ht="29.25" customHeight="1">
      <c r="A19" s="228" t="s">
        <v>104</v>
      </c>
      <c r="B19" s="228"/>
      <c r="C19" s="78"/>
      <c r="D19" s="79"/>
      <c r="E19" s="79"/>
      <c r="F19" s="79">
        <v>0</v>
      </c>
      <c r="G19" s="79">
        <v>197760</v>
      </c>
      <c r="H19" s="80">
        <f>SUM(H20:H26)</f>
        <v>523540</v>
      </c>
    </row>
    <row r="20" spans="1:8" s="75" customFormat="1" ht="18" customHeight="1">
      <c r="A20" s="74" t="s">
        <v>33</v>
      </c>
      <c r="B20" s="81" t="s">
        <v>105</v>
      </c>
      <c r="C20" s="74" t="s">
        <v>106</v>
      </c>
      <c r="D20" s="74"/>
      <c r="E20" s="82"/>
      <c r="F20" s="82"/>
      <c r="G20" s="82"/>
      <c r="H20" s="83">
        <v>105000</v>
      </c>
    </row>
    <row r="21" spans="1:8" s="75" customFormat="1" ht="18" customHeight="1">
      <c r="A21" s="74" t="s">
        <v>38</v>
      </c>
      <c r="B21" s="81" t="s">
        <v>107</v>
      </c>
      <c r="C21" s="74" t="s">
        <v>106</v>
      </c>
      <c r="D21" s="74"/>
      <c r="E21" s="74"/>
      <c r="F21" s="74"/>
      <c r="G21" s="82"/>
      <c r="H21" s="83">
        <v>229300</v>
      </c>
    </row>
    <row r="22" spans="1:8" s="75" customFormat="1" ht="43.5" customHeight="1">
      <c r="A22" s="74" t="s">
        <v>41</v>
      </c>
      <c r="B22" s="86" t="s">
        <v>130</v>
      </c>
      <c r="C22" s="74" t="s">
        <v>108</v>
      </c>
      <c r="D22" s="74"/>
      <c r="E22" s="74"/>
      <c r="F22" s="74"/>
      <c r="G22" s="74"/>
      <c r="H22" s="83">
        <v>0</v>
      </c>
    </row>
    <row r="23" spans="1:8" s="75" customFormat="1" ht="18" customHeight="1">
      <c r="A23" s="74" t="s">
        <v>43</v>
      </c>
      <c r="B23" s="81" t="s">
        <v>109</v>
      </c>
      <c r="C23" s="74" t="s">
        <v>110</v>
      </c>
      <c r="D23" s="74"/>
      <c r="E23" s="74"/>
      <c r="F23" s="74"/>
      <c r="G23" s="74"/>
      <c r="H23" s="83">
        <v>0</v>
      </c>
    </row>
    <row r="24" spans="1:8" s="75" customFormat="1" ht="18" customHeight="1">
      <c r="A24" s="74" t="s">
        <v>44</v>
      </c>
      <c r="B24" s="81" t="s">
        <v>111</v>
      </c>
      <c r="C24" s="74" t="s">
        <v>112</v>
      </c>
      <c r="D24" s="82"/>
      <c r="E24" s="74"/>
      <c r="F24" s="82"/>
      <c r="G24" s="82">
        <v>197760</v>
      </c>
      <c r="H24" s="83">
        <v>189240</v>
      </c>
    </row>
    <row r="25" spans="1:8" s="75" customFormat="1" ht="32.25" customHeight="1">
      <c r="A25" s="74" t="s">
        <v>47</v>
      </c>
      <c r="B25" s="84" t="s">
        <v>113</v>
      </c>
      <c r="C25" s="74" t="s">
        <v>114</v>
      </c>
      <c r="D25" s="74"/>
      <c r="E25" s="74"/>
      <c r="F25" s="74"/>
      <c r="G25" s="74"/>
      <c r="H25" s="83">
        <v>0</v>
      </c>
    </row>
    <row r="26" spans="1:8" s="75" customFormat="1" ht="18" customHeight="1">
      <c r="A26" s="74" t="s">
        <v>49</v>
      </c>
      <c r="B26" s="81" t="s">
        <v>115</v>
      </c>
      <c r="C26" s="74" t="s">
        <v>116</v>
      </c>
      <c r="D26" s="74"/>
      <c r="E26" s="74"/>
      <c r="F26" s="74"/>
      <c r="G26" s="74"/>
      <c r="H26" s="83">
        <v>0</v>
      </c>
    </row>
    <row r="28" spans="2:8" ht="12.75">
      <c r="B28" s="95"/>
      <c r="C28" s="24"/>
      <c r="D28" s="24"/>
      <c r="E28" s="24"/>
      <c r="F28" s="24"/>
      <c r="G28" s="24"/>
      <c r="H28" s="24"/>
    </row>
    <row r="29" spans="2:8" ht="12.75">
      <c r="B29" s="24"/>
      <c r="C29" s="24"/>
      <c r="D29" s="24"/>
      <c r="E29" s="24"/>
      <c r="F29" s="24"/>
      <c r="G29" s="24"/>
      <c r="H29" s="24"/>
    </row>
  </sheetData>
  <sheetProtection selectLockedCells="1" selectUnlockedCells="1"/>
  <mergeCells count="11">
    <mergeCell ref="A19:B19"/>
    <mergeCell ref="A4:A6"/>
    <mergeCell ref="B4:B6"/>
    <mergeCell ref="C4:C6"/>
    <mergeCell ref="D4:D6"/>
    <mergeCell ref="E4:E6"/>
    <mergeCell ref="F4:F6"/>
    <mergeCell ref="G4:G6"/>
    <mergeCell ref="A1:H1"/>
    <mergeCell ref="H4:H6"/>
    <mergeCell ref="A8:B8"/>
  </mergeCells>
  <printOptions/>
  <pageMargins left="0.7480314960629921" right="0.7086614173228347" top="0.984251968503937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5 &amp;"Arial,Normalny"do&amp;"Arial,Pogrubiony" &amp;"Arial,Normalny" uchwały Nr XVI/127/2012 Rady Miasta Radziejów z dnia 26 października 2012 roku w sprawie zmian w budżecie Miasta Radziejów na 2012 rok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4" width="14.00390625" style="0" customWidth="1"/>
    <col min="5" max="5" width="16.7109375" style="0" customWidth="1"/>
    <col min="6" max="6" width="16.00390625" style="0" customWidth="1"/>
    <col min="7" max="7" width="16.57421875" style="0" customWidth="1"/>
    <col min="8" max="8" width="16.421875" style="0" customWidth="1"/>
    <col min="9" max="9" width="14.28125" style="0" customWidth="1"/>
    <col min="10" max="10" width="14.7109375" style="0" customWidth="1"/>
  </cols>
  <sheetData>
    <row r="1" spans="1:10" ht="37.5" customHeight="1">
      <c r="A1" s="232" t="s">
        <v>140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7" ht="12.75">
      <c r="A2" s="33"/>
      <c r="B2" s="33"/>
      <c r="C2" s="33"/>
      <c r="D2" s="33"/>
      <c r="E2" s="33"/>
      <c r="F2" s="33"/>
      <c r="G2" s="33"/>
    </row>
    <row r="3" spans="1:10" ht="12.75">
      <c r="A3" s="33"/>
      <c r="B3" s="33"/>
      <c r="C3" s="33"/>
      <c r="D3" s="33"/>
      <c r="E3" s="33"/>
      <c r="F3" s="33"/>
      <c r="G3" s="33"/>
      <c r="J3" s="63" t="s">
        <v>18</v>
      </c>
    </row>
    <row r="4" spans="1:10" ht="12.75" customHeight="1">
      <c r="A4" s="220" t="s">
        <v>0</v>
      </c>
      <c r="B4" s="220" t="s">
        <v>1</v>
      </c>
      <c r="C4" s="220" t="s">
        <v>8</v>
      </c>
      <c r="D4" s="215" t="s">
        <v>139</v>
      </c>
      <c r="E4" s="215" t="s">
        <v>64</v>
      </c>
      <c r="F4" s="215" t="s">
        <v>7</v>
      </c>
      <c r="G4" s="215"/>
      <c r="H4" s="215"/>
      <c r="I4" s="215"/>
      <c r="J4" s="215"/>
    </row>
    <row r="5" spans="1:10" ht="12.75" customHeight="1">
      <c r="A5" s="220"/>
      <c r="B5" s="220"/>
      <c r="C5" s="220"/>
      <c r="D5" s="215"/>
      <c r="E5" s="215"/>
      <c r="F5" s="215" t="s">
        <v>65</v>
      </c>
      <c r="G5" s="215" t="s">
        <v>4</v>
      </c>
      <c r="H5" s="215"/>
      <c r="I5" s="215"/>
      <c r="J5" s="215" t="s">
        <v>66</v>
      </c>
    </row>
    <row r="6" spans="1:10" ht="25.5">
      <c r="A6" s="220"/>
      <c r="B6" s="220"/>
      <c r="C6" s="220"/>
      <c r="D6" s="215"/>
      <c r="E6" s="215"/>
      <c r="F6" s="215"/>
      <c r="G6" s="34" t="s">
        <v>76</v>
      </c>
      <c r="H6" s="34" t="s">
        <v>77</v>
      </c>
      <c r="I6" s="34" t="s">
        <v>78</v>
      </c>
      <c r="J6" s="215"/>
    </row>
    <row r="7" spans="1:10" ht="12.75">
      <c r="A7" s="64">
        <v>1</v>
      </c>
      <c r="B7" s="64">
        <v>2</v>
      </c>
      <c r="C7" s="64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</row>
    <row r="8" spans="1:10" ht="18" customHeight="1">
      <c r="A8" s="65">
        <v>801</v>
      </c>
      <c r="B8" s="65">
        <v>80103</v>
      </c>
      <c r="C8" s="65">
        <v>2310</v>
      </c>
      <c r="D8" s="66">
        <v>122004</v>
      </c>
      <c r="E8" s="66">
        <v>0</v>
      </c>
      <c r="F8" s="66">
        <v>0</v>
      </c>
      <c r="G8" s="67">
        <v>0</v>
      </c>
      <c r="H8" s="67">
        <v>0</v>
      </c>
      <c r="I8" s="67">
        <v>0</v>
      </c>
      <c r="J8" s="67">
        <v>0</v>
      </c>
    </row>
    <row r="9" spans="1:10" ht="16.5" customHeight="1">
      <c r="A9" s="65">
        <v>801</v>
      </c>
      <c r="B9" s="65">
        <v>80104</v>
      </c>
      <c r="C9" s="65">
        <v>2310</v>
      </c>
      <c r="D9" s="66">
        <v>134253</v>
      </c>
      <c r="E9" s="66">
        <v>531</v>
      </c>
      <c r="F9" s="66">
        <v>531</v>
      </c>
      <c r="G9" s="67">
        <v>0</v>
      </c>
      <c r="H9" s="67">
        <v>0</v>
      </c>
      <c r="I9" s="66">
        <v>531</v>
      </c>
      <c r="J9" s="67">
        <v>0</v>
      </c>
    </row>
    <row r="10" spans="1:10" ht="16.5" customHeight="1">
      <c r="A10" s="65">
        <v>851</v>
      </c>
      <c r="B10" s="65">
        <v>85154</v>
      </c>
      <c r="C10" s="65">
        <v>2310</v>
      </c>
      <c r="D10" s="66">
        <v>0</v>
      </c>
      <c r="E10" s="66">
        <v>2000</v>
      </c>
      <c r="F10" s="66">
        <v>2000</v>
      </c>
      <c r="G10" s="67">
        <v>0</v>
      </c>
      <c r="H10" s="67">
        <v>0</v>
      </c>
      <c r="I10" s="66">
        <v>2000</v>
      </c>
      <c r="J10" s="67"/>
    </row>
    <row r="11" spans="1:10" ht="16.5" customHeight="1">
      <c r="A11" s="65">
        <v>851</v>
      </c>
      <c r="B11" s="65">
        <v>85154</v>
      </c>
      <c r="C11" s="65">
        <v>2330</v>
      </c>
      <c r="D11" s="66">
        <v>0</v>
      </c>
      <c r="E11" s="66">
        <v>300</v>
      </c>
      <c r="F11" s="66">
        <v>300</v>
      </c>
      <c r="G11" s="67">
        <v>0</v>
      </c>
      <c r="H11" s="67">
        <v>0</v>
      </c>
      <c r="I11" s="66">
        <v>300</v>
      </c>
      <c r="J11" s="67">
        <v>0</v>
      </c>
    </row>
    <row r="12" spans="1:10" ht="18.75" customHeight="1" hidden="1">
      <c r="A12" s="68">
        <v>854</v>
      </c>
      <c r="B12" s="68">
        <v>85404</v>
      </c>
      <c r="C12" s="68">
        <v>2310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8.75" customHeight="1">
      <c r="A13" s="68">
        <v>900</v>
      </c>
      <c r="B13" s="68">
        <v>90002</v>
      </c>
      <c r="C13" s="68">
        <v>2310</v>
      </c>
      <c r="D13" s="42">
        <v>0</v>
      </c>
      <c r="E13" s="42">
        <v>9000</v>
      </c>
      <c r="F13" s="42">
        <v>9000</v>
      </c>
      <c r="G13" s="42">
        <v>0</v>
      </c>
      <c r="H13" s="42">
        <v>0</v>
      </c>
      <c r="I13" s="42">
        <v>9000</v>
      </c>
      <c r="J13" s="42">
        <v>0</v>
      </c>
    </row>
    <row r="14" spans="1:10" ht="19.5" customHeight="1">
      <c r="A14" s="68">
        <v>921</v>
      </c>
      <c r="B14" s="68">
        <v>92116</v>
      </c>
      <c r="C14" s="68">
        <v>2320</v>
      </c>
      <c r="D14" s="42">
        <v>60000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">
      <c r="A15" s="216" t="s">
        <v>57</v>
      </c>
      <c r="B15" s="216"/>
      <c r="C15" s="216"/>
      <c r="D15" s="69">
        <f aca="true" t="shared" si="0" ref="D15:J15">SUM(D8:D14)</f>
        <v>316257</v>
      </c>
      <c r="E15" s="69">
        <f t="shared" si="0"/>
        <v>11831</v>
      </c>
      <c r="F15" s="69">
        <f t="shared" si="0"/>
        <v>11831</v>
      </c>
      <c r="G15" s="69">
        <f t="shared" si="0"/>
        <v>0</v>
      </c>
      <c r="H15" s="69">
        <f t="shared" si="0"/>
        <v>0</v>
      </c>
      <c r="I15" s="69">
        <f t="shared" si="0"/>
        <v>11831</v>
      </c>
      <c r="J15" s="69">
        <f t="shared" si="0"/>
        <v>0</v>
      </c>
    </row>
    <row r="16" spans="1:7" ht="12.75">
      <c r="A16" s="33"/>
      <c r="B16" s="33"/>
      <c r="C16" s="33"/>
      <c r="D16" s="33"/>
      <c r="E16" s="33"/>
      <c r="F16" s="33"/>
      <c r="G16" s="33"/>
    </row>
    <row r="17" spans="1:6" ht="12.75">
      <c r="A17" s="70"/>
      <c r="B17" s="33"/>
      <c r="C17" s="33"/>
      <c r="D17" s="33"/>
      <c r="E17" s="33"/>
      <c r="F17" s="33"/>
    </row>
  </sheetData>
  <sheetProtection selectLockedCells="1" selectUnlockedCells="1"/>
  <mergeCells count="11">
    <mergeCell ref="E4:E6"/>
    <mergeCell ref="F4:J4"/>
    <mergeCell ref="F5:F6"/>
    <mergeCell ref="G5:I5"/>
    <mergeCell ref="J5:J6"/>
    <mergeCell ref="A15:C15"/>
    <mergeCell ref="A1:J1"/>
    <mergeCell ref="A4:A6"/>
    <mergeCell ref="B4:B6"/>
    <mergeCell ref="C4:C6"/>
    <mergeCell ref="D4:D6"/>
  </mergeCells>
  <printOptions/>
  <pageMargins left="0.7874015748031497" right="0.5905511811023623" top="1.3779527559055118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6   
&amp;"Arial,Normalny"do uchwały Nr XVI/127/2012 Rady Miasta Radziejów z dnia 26 października 2012 roku 
w sprawie zmian w budżecie Miasta Radziejów na 2012 rok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8.28125" style="0" customWidth="1"/>
    <col min="4" max="4" width="12.140625" style="0" hidden="1" customWidth="1"/>
    <col min="5" max="5" width="2.421875" style="0" hidden="1" customWidth="1"/>
    <col min="6" max="6" width="28.8515625" style="0" customWidth="1"/>
    <col min="7" max="7" width="12.57421875" style="0" customWidth="1"/>
    <col min="8" max="8" width="11.421875" style="0" customWidth="1"/>
    <col min="9" max="9" width="12.140625" style="0" customWidth="1"/>
    <col min="10" max="10" width="13.28125" style="0" customWidth="1"/>
  </cols>
  <sheetData>
    <row r="1" spans="1:10" ht="58.5" customHeight="1">
      <c r="A1" s="108"/>
      <c r="B1" s="108"/>
      <c r="C1" s="233" t="s">
        <v>619</v>
      </c>
      <c r="D1" s="233"/>
      <c r="E1" s="233"/>
      <c r="F1" s="233"/>
      <c r="G1" s="233"/>
      <c r="H1" s="233"/>
      <c r="I1" s="108"/>
      <c r="J1" s="108"/>
    </row>
    <row r="2" spans="1:10" ht="83.25" customHeight="1">
      <c r="A2" s="107" t="s">
        <v>0</v>
      </c>
      <c r="B2" s="77" t="s">
        <v>1</v>
      </c>
      <c r="C2" s="109" t="s">
        <v>2</v>
      </c>
      <c r="D2" s="110" t="s">
        <v>82</v>
      </c>
      <c r="E2" s="107" t="s">
        <v>607</v>
      </c>
      <c r="F2" s="110" t="s">
        <v>82</v>
      </c>
      <c r="G2" s="107" t="s">
        <v>9</v>
      </c>
      <c r="H2" s="107" t="s">
        <v>608</v>
      </c>
      <c r="I2" s="107" t="s">
        <v>609</v>
      </c>
      <c r="J2" s="111"/>
    </row>
    <row r="3" spans="1:10" ht="30.75" customHeight="1">
      <c r="A3" s="77" t="s">
        <v>610</v>
      </c>
      <c r="B3" s="77"/>
      <c r="C3" s="112"/>
      <c r="D3" s="77"/>
      <c r="E3" s="77"/>
      <c r="F3" s="113" t="s">
        <v>611</v>
      </c>
      <c r="G3" s="114"/>
      <c r="H3" s="114"/>
      <c r="I3" s="114">
        <v>66</v>
      </c>
      <c r="J3" s="111"/>
    </row>
    <row r="4" spans="1:10" ht="24.75" customHeight="1">
      <c r="A4" s="115" t="s">
        <v>133</v>
      </c>
      <c r="B4" s="115"/>
      <c r="C4" s="115"/>
      <c r="D4" s="116" t="s">
        <v>612</v>
      </c>
      <c r="E4" s="117">
        <v>10000</v>
      </c>
      <c r="F4" s="116" t="s">
        <v>612</v>
      </c>
      <c r="G4" s="153">
        <v>10000</v>
      </c>
      <c r="H4" s="116"/>
      <c r="I4" s="117">
        <v>20000</v>
      </c>
      <c r="J4" s="118"/>
    </row>
    <row r="5" spans="1:10" ht="24.75" customHeight="1">
      <c r="A5" s="119">
        <v>900</v>
      </c>
      <c r="B5" s="119">
        <v>90019</v>
      </c>
      <c r="C5" s="120" t="s">
        <v>131</v>
      </c>
      <c r="D5" s="121" t="s">
        <v>132</v>
      </c>
      <c r="E5" s="122">
        <v>10000</v>
      </c>
      <c r="F5" s="121" t="s">
        <v>132</v>
      </c>
      <c r="G5" s="132">
        <v>10000</v>
      </c>
      <c r="H5" s="121"/>
      <c r="I5" s="122">
        <v>20000</v>
      </c>
      <c r="J5" s="234"/>
    </row>
    <row r="6" spans="1:10" ht="24.75" customHeight="1">
      <c r="A6" s="115" t="s">
        <v>613</v>
      </c>
      <c r="B6" s="115"/>
      <c r="C6" s="115"/>
      <c r="D6" s="124" t="s">
        <v>614</v>
      </c>
      <c r="E6" s="117">
        <v>10000</v>
      </c>
      <c r="F6" s="124" t="s">
        <v>614</v>
      </c>
      <c r="G6" s="125">
        <v>10000</v>
      </c>
      <c r="H6" s="125">
        <v>0</v>
      </c>
      <c r="I6" s="117">
        <v>20066</v>
      </c>
      <c r="J6" s="234"/>
    </row>
    <row r="7" spans="1:10" ht="24.75" customHeight="1">
      <c r="A7" s="126" t="s">
        <v>33</v>
      </c>
      <c r="B7" s="126"/>
      <c r="C7" s="127"/>
      <c r="D7" s="128" t="s">
        <v>134</v>
      </c>
      <c r="E7" s="129">
        <v>10000</v>
      </c>
      <c r="F7" s="128" t="s">
        <v>134</v>
      </c>
      <c r="G7" s="130"/>
      <c r="H7" s="130"/>
      <c r="I7" s="129">
        <f>SUM(I8:I10)</f>
        <v>10066</v>
      </c>
      <c r="J7" s="234"/>
    </row>
    <row r="8" spans="1:10" ht="28.5" customHeight="1">
      <c r="A8" s="126">
        <v>900</v>
      </c>
      <c r="B8" s="126">
        <v>90003</v>
      </c>
      <c r="C8" s="127" t="s">
        <v>10</v>
      </c>
      <c r="D8" s="128"/>
      <c r="E8" s="129"/>
      <c r="F8" s="131" t="s">
        <v>615</v>
      </c>
      <c r="G8" s="132"/>
      <c r="H8" s="133"/>
      <c r="I8" s="132">
        <v>4066</v>
      </c>
      <c r="J8" s="123"/>
    </row>
    <row r="9" spans="1:10" ht="24.75" customHeight="1">
      <c r="A9" s="126">
        <v>900</v>
      </c>
      <c r="B9" s="126">
        <v>90004</v>
      </c>
      <c r="C9" s="127" t="s">
        <v>10</v>
      </c>
      <c r="D9" s="134" t="s">
        <v>615</v>
      </c>
      <c r="E9" s="76">
        <v>4000</v>
      </c>
      <c r="F9" s="134" t="s">
        <v>615</v>
      </c>
      <c r="G9" s="134"/>
      <c r="H9" s="134"/>
      <c r="I9" s="76">
        <v>4000</v>
      </c>
      <c r="J9" s="135"/>
    </row>
    <row r="10" spans="1:10" s="75" customFormat="1" ht="24.75" customHeight="1">
      <c r="A10" s="126">
        <v>900</v>
      </c>
      <c r="B10" s="126">
        <v>90004</v>
      </c>
      <c r="C10" s="127" t="s">
        <v>11</v>
      </c>
      <c r="D10" s="134" t="s">
        <v>135</v>
      </c>
      <c r="E10" s="76">
        <v>2000</v>
      </c>
      <c r="F10" s="134" t="s">
        <v>135</v>
      </c>
      <c r="G10" s="134"/>
      <c r="H10" s="134"/>
      <c r="I10" s="76">
        <v>2000</v>
      </c>
      <c r="J10" s="136"/>
    </row>
    <row r="11" spans="1:10" s="75" customFormat="1" ht="24.75" customHeight="1">
      <c r="A11" s="151" t="s">
        <v>38</v>
      </c>
      <c r="B11" s="126"/>
      <c r="C11" s="127"/>
      <c r="D11" s="134"/>
      <c r="E11" s="76"/>
      <c r="F11" s="128" t="s">
        <v>142</v>
      </c>
      <c r="G11" s="130">
        <v>10000</v>
      </c>
      <c r="H11" s="130"/>
      <c r="I11" s="129">
        <v>10000</v>
      </c>
      <c r="J11" s="138"/>
    </row>
    <row r="12" spans="1:10" s="75" customFormat="1" ht="27" customHeight="1">
      <c r="A12" s="126">
        <v>900</v>
      </c>
      <c r="B12" s="126">
        <v>90001</v>
      </c>
      <c r="C12" s="127" t="s">
        <v>244</v>
      </c>
      <c r="D12" s="134"/>
      <c r="E12" s="76"/>
      <c r="F12" s="152" t="s">
        <v>617</v>
      </c>
      <c r="G12" s="137">
        <v>10000</v>
      </c>
      <c r="H12" s="137"/>
      <c r="I12" s="137">
        <v>10000</v>
      </c>
      <c r="J12" s="138"/>
    </row>
    <row r="13" spans="1:10" s="75" customFormat="1" ht="24.75" customHeight="1">
      <c r="A13" s="139"/>
      <c r="B13" s="139"/>
      <c r="C13" s="140"/>
      <c r="D13" s="141"/>
      <c r="E13" s="142"/>
      <c r="F13" s="141"/>
      <c r="G13" s="141"/>
      <c r="H13" s="150"/>
      <c r="I13" s="142"/>
      <c r="J13" s="138"/>
    </row>
    <row r="14" spans="1:10" s="75" customFormat="1" ht="24" customHeight="1">
      <c r="A14" s="139"/>
      <c r="B14" s="139" t="s">
        <v>616</v>
      </c>
      <c r="C14" s="140"/>
      <c r="D14" s="141"/>
      <c r="E14" s="142"/>
      <c r="F14" s="143"/>
      <c r="G14" s="143"/>
      <c r="H14" s="143"/>
      <c r="I14" s="143"/>
      <c r="J14" s="138"/>
    </row>
    <row r="15" spans="1:10" s="75" customFormat="1" ht="48.75" customHeight="1">
      <c r="A15" s="235" t="s">
        <v>618</v>
      </c>
      <c r="B15" s="236"/>
      <c r="C15" s="236"/>
      <c r="D15" s="236"/>
      <c r="E15" s="236"/>
      <c r="F15" s="236"/>
      <c r="G15" s="236"/>
      <c r="H15" s="236"/>
      <c r="I15" s="236"/>
      <c r="J15" s="138"/>
    </row>
    <row r="16" spans="1:10" s="75" customFormat="1" ht="31.5" customHeight="1">
      <c r="A16" s="144"/>
      <c r="B16" s="145"/>
      <c r="C16" s="144"/>
      <c r="D16" s="146"/>
      <c r="E16" s="144"/>
      <c r="F16" s="144"/>
      <c r="G16" s="144"/>
      <c r="H16" s="144"/>
      <c r="I16" s="144"/>
      <c r="J16" s="138"/>
    </row>
    <row r="17" spans="1:10" s="75" customFormat="1" ht="18" customHeight="1">
      <c r="A17" s="144"/>
      <c r="B17" s="147"/>
      <c r="C17" s="144"/>
      <c r="D17" s="146"/>
      <c r="E17" s="144"/>
      <c r="F17" s="144"/>
      <c r="G17" s="144"/>
      <c r="H17" s="144"/>
      <c r="I17" s="144"/>
      <c r="J17" s="138"/>
    </row>
    <row r="18" spans="1:10" s="75" customFormat="1" ht="18" customHeight="1">
      <c r="A18" s="144"/>
      <c r="B18" s="147"/>
      <c r="C18" s="144"/>
      <c r="D18" s="146"/>
      <c r="E18" s="144"/>
      <c r="F18" s="144"/>
      <c r="G18" s="144"/>
      <c r="H18" s="144"/>
      <c r="I18" s="144"/>
      <c r="J18" s="138"/>
    </row>
    <row r="19" spans="1:10" s="75" customFormat="1" ht="18" customHeight="1">
      <c r="A19" s="144"/>
      <c r="B19" s="147"/>
      <c r="C19" s="144"/>
      <c r="D19" s="146"/>
      <c r="E19" s="144"/>
      <c r="F19" s="144"/>
      <c r="G19" s="144"/>
      <c r="H19" s="144"/>
      <c r="I19" s="144"/>
      <c r="J19" s="138"/>
    </row>
    <row r="20" spans="1:10" s="75" customFormat="1" ht="18" customHeight="1">
      <c r="A20" s="144"/>
      <c r="B20" s="147"/>
      <c r="C20" s="144"/>
      <c r="D20" s="146"/>
      <c r="E20" s="144"/>
      <c r="F20" s="144"/>
      <c r="G20" s="144"/>
      <c r="H20" s="144"/>
      <c r="I20" s="144"/>
      <c r="J20" s="138"/>
    </row>
    <row r="21" spans="1:10" s="75" customFormat="1" ht="18" customHeight="1">
      <c r="A21" s="144"/>
      <c r="B21" s="147"/>
      <c r="C21" s="144"/>
      <c r="D21" s="143"/>
      <c r="E21" s="144"/>
      <c r="F21" s="143"/>
      <c r="G21" s="143"/>
      <c r="H21" s="143"/>
      <c r="I21" s="144"/>
      <c r="J21" s="138"/>
    </row>
    <row r="22" spans="1:10" s="75" customFormat="1" ht="18" customHeight="1">
      <c r="A22" s="144"/>
      <c r="B22" s="147"/>
      <c r="C22" s="144"/>
      <c r="D22" s="143"/>
      <c r="E22" s="143"/>
      <c r="F22" s="143"/>
      <c r="G22" s="143"/>
      <c r="H22" s="143"/>
      <c r="I22" s="143"/>
      <c r="J22" s="138"/>
    </row>
    <row r="23" spans="1:10" s="75" customFormat="1" ht="29.25" customHeight="1">
      <c r="A23" s="237"/>
      <c r="B23" s="237"/>
      <c r="C23" s="148"/>
      <c r="D23" s="149"/>
      <c r="E23" s="149"/>
      <c r="F23" s="149"/>
      <c r="G23" s="149"/>
      <c r="H23" s="149"/>
      <c r="I23" s="149"/>
      <c r="J23" s="136"/>
    </row>
    <row r="24" spans="1:10" s="75" customFormat="1" ht="18" customHeight="1">
      <c r="A24" s="144"/>
      <c r="B24" s="147"/>
      <c r="C24" s="144"/>
      <c r="D24" s="144"/>
      <c r="E24" s="143"/>
      <c r="F24" s="143"/>
      <c r="G24" s="143"/>
      <c r="H24" s="143"/>
      <c r="I24" s="143"/>
      <c r="J24" s="138"/>
    </row>
    <row r="25" spans="1:10" s="75" customFormat="1" ht="18" customHeight="1">
      <c r="A25" s="144"/>
      <c r="B25" s="147"/>
      <c r="C25" s="144"/>
      <c r="D25" s="144"/>
      <c r="E25" s="144"/>
      <c r="F25" s="144"/>
      <c r="G25" s="144"/>
      <c r="H25" s="144"/>
      <c r="I25" s="144"/>
      <c r="J25" s="138"/>
    </row>
    <row r="26" spans="1:10" s="75" customFormat="1" ht="32.25" customHeight="1">
      <c r="A26" s="144"/>
      <c r="B26" s="145"/>
      <c r="C26" s="144"/>
      <c r="D26" s="144"/>
      <c r="E26" s="144"/>
      <c r="F26" s="144"/>
      <c r="G26" s="144"/>
      <c r="H26" s="144"/>
      <c r="I26" s="144"/>
      <c r="J26" s="138"/>
    </row>
    <row r="27" spans="1:10" s="75" customFormat="1" ht="18" customHeight="1">
      <c r="A27" s="144"/>
      <c r="B27" s="147"/>
      <c r="C27" s="144"/>
      <c r="D27" s="144"/>
      <c r="E27" s="144"/>
      <c r="F27" s="144"/>
      <c r="G27" s="144"/>
      <c r="H27" s="144"/>
      <c r="I27" s="144"/>
      <c r="J27" s="138"/>
    </row>
    <row r="28" spans="1:10" s="75" customFormat="1" ht="18" customHeight="1">
      <c r="A28" s="144"/>
      <c r="B28" s="147"/>
      <c r="C28" s="144"/>
      <c r="D28" s="143"/>
      <c r="E28" s="144"/>
      <c r="F28" s="144"/>
      <c r="G28" s="144"/>
      <c r="H28" s="144"/>
      <c r="I28" s="144"/>
      <c r="J28" s="138"/>
    </row>
    <row r="29" spans="1:10" s="75" customFormat="1" ht="18" customHeight="1">
      <c r="A29" s="144"/>
      <c r="B29" s="147"/>
      <c r="C29" s="144"/>
      <c r="D29" s="144"/>
      <c r="E29" s="144"/>
      <c r="F29" s="144"/>
      <c r="G29" s="144"/>
      <c r="H29" s="144"/>
      <c r="I29" s="144"/>
      <c r="J29" s="138"/>
    </row>
    <row r="30" spans="1:10" s="75" customFormat="1" ht="18" customHeight="1">
      <c r="A30" s="144"/>
      <c r="B30" s="147"/>
      <c r="C30" s="144"/>
      <c r="D30" s="144"/>
      <c r="E30" s="144"/>
      <c r="F30" s="144"/>
      <c r="G30" s="144"/>
      <c r="H30" s="144"/>
      <c r="I30" s="144"/>
      <c r="J30" s="138"/>
    </row>
    <row r="31" spans="1:10" ht="12.75">
      <c r="A31" s="32"/>
      <c r="B31" s="32"/>
      <c r="C31" s="32"/>
      <c r="D31" s="32"/>
      <c r="E31" s="32"/>
      <c r="F31" s="32"/>
      <c r="G31" s="32"/>
      <c r="H31" s="32"/>
      <c r="I31" s="32"/>
      <c r="J31" s="32"/>
    </row>
  </sheetData>
  <sheetProtection/>
  <mergeCells count="4">
    <mergeCell ref="C1:H1"/>
    <mergeCell ref="J5:J7"/>
    <mergeCell ref="A15:I15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&amp;R&amp;"Arial,Pogrubiony"&amp;11Załącznik Nr 7 &amp;"Arial,Normalny"&amp;10do uchwały Nr XVI/127/2012 Rady Miasta Radziejów z dnia 26 października 2012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2012-10-31T16:54:22Z</cp:lastPrinted>
  <dcterms:created xsi:type="dcterms:W3CDTF">2011-11-10T14:00:20Z</dcterms:created>
  <dcterms:modified xsi:type="dcterms:W3CDTF">2012-10-31T16:56:38Z</dcterms:modified>
  <cp:category/>
  <cp:version/>
  <cp:contentType/>
  <cp:contentStatus/>
</cp:coreProperties>
</file>