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</sheets>
  <definedNames/>
  <calcPr fullCalcOnLoad="1"/>
</workbook>
</file>

<file path=xl/sharedStrings.xml><?xml version="1.0" encoding="utf-8"?>
<sst xmlns="http://schemas.openxmlformats.org/spreadsheetml/2006/main" count="250" uniqueCount="161">
  <si>
    <t>Dział</t>
  </si>
  <si>
    <t>Rozdział</t>
  </si>
  <si>
    <t>§</t>
  </si>
  <si>
    <t>Zmniejsze- nie</t>
  </si>
  <si>
    <t>w tym:</t>
  </si>
  <si>
    <t>010</t>
  </si>
  <si>
    <t>85212</t>
  </si>
  <si>
    <t>z tego:</t>
  </si>
  <si>
    <t>§*</t>
  </si>
  <si>
    <t>Zwiększe-nie</t>
  </si>
  <si>
    <t>4210</t>
  </si>
  <si>
    <t>4300</t>
  </si>
  <si>
    <t>4370</t>
  </si>
  <si>
    <t>4010</t>
  </si>
  <si>
    <t>4040</t>
  </si>
  <si>
    <t>4110</t>
  </si>
  <si>
    <t>4120</t>
  </si>
  <si>
    <t>4440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</si>
  <si>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</si>
  <si>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</si>
  <si>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</si>
  <si>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</si>
  <si>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</si>
  <si>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</si>
  <si>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</si>
  <si>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</si>
  <si>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</si>
  <si>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</si>
  <si>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</si>
  <si>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</si>
  <si>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</si>
  <si>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</si>
  <si>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</si>
  <si>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</si>
  <si>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</si>
  <si>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 xml:space="preserve">Budowa dróg gminnych w Radziejowie </t>
  </si>
  <si>
    <t>A.      
B.
C.
…</t>
  </si>
  <si>
    <t>Urząd Miasta Radziejów</t>
  </si>
  <si>
    <t>2.</t>
  </si>
  <si>
    <t>6050  6057     6059</t>
  </si>
  <si>
    <t>Przebudowa dróg gminnych w  Radziejowie</t>
  </si>
  <si>
    <t>3.</t>
  </si>
  <si>
    <t>Zagospodarowanie przestrzeni publicznej ulic osiedlowych na obszarze „Osiedle przy ul. Objezdnej”</t>
  </si>
  <si>
    <t>4.</t>
  </si>
  <si>
    <t>5.</t>
  </si>
  <si>
    <t>Zmiana sposobu użytkowania budynku usługowego na cele mieszkaniowe wraz z rozbudową i przebudową położonym przy ul. Kruszwickiej 7 w Radziejowie</t>
  </si>
  <si>
    <t xml:space="preserve">A.  
B.
C. Fundusz Dopłat -              251 068                 </t>
  </si>
  <si>
    <t>6.</t>
  </si>
  <si>
    <t>A.  
B.
C.                  …</t>
  </si>
  <si>
    <t>7.</t>
  </si>
  <si>
    <t>Zakup i montaż urządzeń monitoringu wizyjnego</t>
  </si>
  <si>
    <t>8.</t>
  </si>
  <si>
    <t xml:space="preserve">Budowa sali gimnastycznej </t>
  </si>
  <si>
    <t>9.</t>
  </si>
  <si>
    <t>Termomodernizacja budynku Publicznego Przedszkola Nr 1 w Radziejowie</t>
  </si>
  <si>
    <t>10.</t>
  </si>
  <si>
    <t>Budowa sieci kanalizacji sanitarnej i sieci wodociągowej w Radziejowie II etap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</si>
  <si>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</si>
  <si>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</si>
  <si>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</si>
  <si>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</si>
  <si>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</si>
  <si>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</si>
  <si>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</si>
  <si>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</si>
  <si>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</si>
  <si>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</si>
  <si>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</si>
  <si>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</si>
  <si>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</si>
  <si>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</si>
  <si>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</si>
  <si>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</si>
  <si>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</si>
  <si>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</si>
  <si>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</si>
  <si>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wynagrodzenia</t>
  </si>
  <si>
    <t>pochodne od wynagrodzeń</t>
  </si>
  <si>
    <t>dotacje</t>
  </si>
  <si>
    <t>Przebudowa i termomodernizacja budynku mieszkalnego położonego przy ul.Toruńskiej 22</t>
  </si>
  <si>
    <t>Zadania inwestycyjne w 2012 r.</t>
  </si>
  <si>
    <t>Dochody i wydatki związane z realizacją zadań z zakresu administracji rządowej i innych zadań zleconych odrębnymi ustawami w 2012 r.</t>
  </si>
  <si>
    <t>Treść</t>
  </si>
  <si>
    <t>Klasyfi- kacja
§</t>
  </si>
  <si>
    <t>Zwiększe-    nie</t>
  </si>
  <si>
    <t>Zmniejsze-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</si>
  <si>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</si>
  <si>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</si>
  <si>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</si>
  <si>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</si>
  <si>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</si>
  <si>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</si>
  <si>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</si>
  <si>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</si>
  <si>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</si>
  <si>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</si>
  <si>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</si>
  <si>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</si>
  <si>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</si>
  <si>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</si>
  <si>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</si>
  <si>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</si>
  <si>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</si>
  <si>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</si>
  <si>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</si>
  <si>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</si>
  <si>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</si>
  <si>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</si>
  <si>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</si>
  <si>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</si>
  <si>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</si>
  <si>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</si>
  <si>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</si>
  <si>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</si>
  <si>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</si>
  <si>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</si>
  <si>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</si>
  <si>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2012 roku</t>
  </si>
  <si>
    <t>rok budżetowy 2012 (8+9+10+11)</t>
  </si>
  <si>
    <t>11.</t>
  </si>
  <si>
    <t>Plan po zmianach na 2012 rok</t>
  </si>
  <si>
    <t>Termomodernizacja budynku Miejskiego Ośrodka Sportu i Rekreacji w Radziejowie (dokumentacja)</t>
  </si>
  <si>
    <t xml:space="preserve">Wpłata Miasta Radziejów na państwowy fundusz celowy na dofinansowanie zakupu wozu bojowego dla Komendy Powiatowej Państwowej Straży Pożarnej w Radziejowie </t>
  </si>
  <si>
    <t>12.</t>
  </si>
  <si>
    <t>13.</t>
  </si>
  <si>
    <r>
      <t>Zakup sprzętu i wdrożenie projektu pn. "</t>
    </r>
    <r>
      <rPr>
        <i/>
        <sz val="8"/>
        <rFont val="Arial"/>
        <family val="2"/>
      </rPr>
      <t>Infostrada Kujaw i Pomorza</t>
    </r>
    <r>
      <rPr>
        <sz val="8"/>
        <rFont val="Arial"/>
        <family val="2"/>
      </rPr>
      <t>" (wkład Partnera)</t>
    </r>
  </si>
  <si>
    <t>Budowa drogi gminnej w               ul. Przemysłowej w Radziejowie (dokumentacja)</t>
  </si>
  <si>
    <t>14.</t>
  </si>
  <si>
    <t>15.</t>
  </si>
  <si>
    <t>Termomodernizacja budynku administracyjnego przy ul. Kościuszki 20/22  w Radziejowie (dokumentacja)</t>
  </si>
  <si>
    <t>Zmiejsza się spłatę rat pożyczek z uwagi na umorzenie rat przez WFOŚ i GW w Toruniu</t>
  </si>
  <si>
    <t>Spłaty pożyczek otrzymanych na finan- sowanie zadań realizowanych z udziałem środków pochodzących z budżetu UE</t>
  </si>
  <si>
    <t>Dotacje podmiotowe  w  2012 r.</t>
  </si>
  <si>
    <t>Nazwa instytucji</t>
  </si>
  <si>
    <t>Kwota   dotacji</t>
  </si>
  <si>
    <t>Radziejowski Dom Kultury w Radziejowie</t>
  </si>
  <si>
    <t>Miejska i Powiatowa Biblioteka Publiczna w Radziejowie</t>
  </si>
  <si>
    <t xml:space="preserve">Ogółem dotacje podmiotowe </t>
  </si>
  <si>
    <t>Zwiększe-  nie</t>
  </si>
  <si>
    <t>I.</t>
  </si>
  <si>
    <t>Dochody</t>
  </si>
  <si>
    <t>0690</t>
  </si>
  <si>
    <t>Wpływy z różnych opłat</t>
  </si>
  <si>
    <t>II.</t>
  </si>
  <si>
    <t>Wydatki</t>
  </si>
  <si>
    <t>Wydatki bieżące</t>
  </si>
  <si>
    <t>Plan na 2012 r.</t>
  </si>
  <si>
    <t xml:space="preserve">Zakup materiałów i wyposażenia </t>
  </si>
  <si>
    <t>Zakup usług pozostałych</t>
  </si>
  <si>
    <t>Plan dochodów i wydatków finansowanych z opłat za korzystanie ze środowiska w 2012 roku</t>
  </si>
  <si>
    <t xml:space="preserve">Zmniejsze- nie </t>
  </si>
  <si>
    <t xml:space="preserve">Środki niewykorzystane w 2011 roku </t>
  </si>
  <si>
    <t>III.</t>
  </si>
  <si>
    <t>Uzasadnienie:</t>
  </si>
  <si>
    <t xml:space="preserve">Wprowadza się środki niewykorzystane w 2011 roku w kwocie 66 zł i zwiększa się plan wydatków o tę kwotę. Ponadto przenosi się wydatki z rozdziału 90008, gdyż nie będą wykorzystywane do rozdziału 90003 z przeznaczeniem na zakup koszy na nieczystości.  </t>
  </si>
  <si>
    <t>16.</t>
  </si>
  <si>
    <t>Budowa budynku gospodarczego przy                ul. Rzemieślniczej w Radziejowie</t>
  </si>
  <si>
    <r>
      <t>Budowa sieci</t>
    </r>
    <r>
      <rPr>
        <sz val="8"/>
        <rFont val="Arial"/>
        <family val="2"/>
      </rPr>
      <t xml:space="preserve"> wodociągowej w ul. Przemysłowej w Radziejowie </t>
    </r>
  </si>
  <si>
    <t>Dochody i wydatki związane z realizacją zadań wykonywanych na podstawie porozumień (umów) między             jednostkami samorządu terytorialnego w 2012 r.</t>
  </si>
  <si>
    <t>Dochody Dotacje
ogółem</t>
  </si>
  <si>
    <t>Plan na         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</si>
</sst>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 CE"/>
      <family val="2"/>
    </font>
    <font>
      <b/>
      <sz val="12"/>
      <name val="Czcionka tekstu podstawowego"/>
      <family val="0"/>
    </font>
    <font>
      <b/>
      <i/>
      <sz val="10"/>
      <name val="Arial CE"/>
      <family val="0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" fontId="19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2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3" fontId="1" fillId="0" borderId="13" xfId="0" applyNumberFormat="1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24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3" fontId="18" fillId="0" borderId="13" xfId="0" applyNumberFormat="1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18" fillId="0" borderId="13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6">
      <selection activeCell="J29" sqref="J29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50" t="s">
        <v>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18</v>
      </c>
    </row>
    <row r="3" spans="1:14" s="1" customFormat="1" ht="12.75" customHeight="1">
      <c r="A3" s="151" t="s">
        <v>19</v>
      </c>
      <c r="B3" s="151" t="s">
        <v>0</v>
      </c>
      <c r="C3" s="151" t="s">
        <v>20</v>
      </c>
      <c r="D3" s="151" t="s">
        <v>21</v>
      </c>
      <c r="E3" s="149" t="s">
        <v>22</v>
      </c>
      <c r="F3" s="149" t="s">
        <v>23</v>
      </c>
      <c r="G3" s="5"/>
      <c r="H3" s="149" t="s">
        <v>24</v>
      </c>
      <c r="I3" s="149"/>
      <c r="J3" s="149"/>
      <c r="K3" s="149"/>
      <c r="L3" s="149"/>
      <c r="M3" s="149" t="s">
        <v>25</v>
      </c>
      <c r="N3" s="149" t="s">
        <v>26</v>
      </c>
    </row>
    <row r="4" spans="1:14" s="1" customFormat="1" ht="11.25" customHeight="1">
      <c r="A4" s="151"/>
      <c r="B4" s="151"/>
      <c r="C4" s="151"/>
      <c r="D4" s="151"/>
      <c r="E4" s="149"/>
      <c r="F4" s="149"/>
      <c r="G4" s="149" t="s">
        <v>27</v>
      </c>
      <c r="H4" s="149" t="s">
        <v>118</v>
      </c>
      <c r="I4" s="149" t="s">
        <v>28</v>
      </c>
      <c r="J4" s="149"/>
      <c r="K4" s="149"/>
      <c r="L4" s="149"/>
      <c r="M4" s="149"/>
      <c r="N4" s="149"/>
    </row>
    <row r="5" spans="1:14" s="1" customFormat="1" ht="22.5" customHeight="1">
      <c r="A5" s="151"/>
      <c r="B5" s="151"/>
      <c r="C5" s="151"/>
      <c r="D5" s="151"/>
      <c r="E5" s="149"/>
      <c r="F5" s="149"/>
      <c r="G5" s="149"/>
      <c r="H5" s="149"/>
      <c r="I5" s="149" t="s">
        <v>29</v>
      </c>
      <c r="J5" s="149" t="s">
        <v>30</v>
      </c>
      <c r="K5" s="149" t="s">
        <v>31</v>
      </c>
      <c r="L5" s="149" t="s">
        <v>32</v>
      </c>
      <c r="M5" s="149"/>
      <c r="N5" s="149"/>
    </row>
    <row r="6" spans="1:14" s="1" customFormat="1" ht="12.75">
      <c r="A6" s="151"/>
      <c r="B6" s="151"/>
      <c r="C6" s="151"/>
      <c r="D6" s="151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s="1" customFormat="1" ht="27" customHeight="1">
      <c r="A7" s="151"/>
      <c r="B7" s="151"/>
      <c r="C7" s="151"/>
      <c r="D7" s="151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s="7" customFormat="1" ht="11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/>
      <c r="N8" s="6">
        <v>12</v>
      </c>
    </row>
    <row r="9" spans="1:15" s="15" customFormat="1" ht="45" customHeight="1">
      <c r="A9" s="8" t="s">
        <v>33</v>
      </c>
      <c r="B9" s="9">
        <v>600</v>
      </c>
      <c r="C9" s="9">
        <v>60016</v>
      </c>
      <c r="D9" s="10" t="s">
        <v>34</v>
      </c>
      <c r="E9" s="11" t="s">
        <v>35</v>
      </c>
      <c r="F9" s="12">
        <v>2484001</v>
      </c>
      <c r="G9" s="12">
        <v>1331283</v>
      </c>
      <c r="H9" s="12">
        <v>1152718</v>
      </c>
      <c r="I9" s="12">
        <v>581360</v>
      </c>
      <c r="J9" s="12">
        <v>0</v>
      </c>
      <c r="K9" s="11" t="s">
        <v>36</v>
      </c>
      <c r="L9" s="12">
        <v>571358</v>
      </c>
      <c r="M9" s="12">
        <v>0</v>
      </c>
      <c r="N9" s="13" t="s">
        <v>37</v>
      </c>
      <c r="O9" s="14"/>
    </row>
    <row r="10" spans="1:15" s="15" customFormat="1" ht="48.75" customHeight="1">
      <c r="A10" s="8" t="s">
        <v>38</v>
      </c>
      <c r="B10" s="9">
        <v>600</v>
      </c>
      <c r="C10" s="9">
        <v>60016</v>
      </c>
      <c r="D10" s="10" t="s">
        <v>39</v>
      </c>
      <c r="E10" s="11" t="s">
        <v>40</v>
      </c>
      <c r="F10" s="12">
        <v>1217827</v>
      </c>
      <c r="G10" s="12">
        <v>645607</v>
      </c>
      <c r="H10" s="12">
        <v>572220</v>
      </c>
      <c r="I10" s="12">
        <v>296110</v>
      </c>
      <c r="J10" s="12">
        <v>0</v>
      </c>
      <c r="K10" s="11" t="s">
        <v>36</v>
      </c>
      <c r="L10" s="12">
        <v>276110</v>
      </c>
      <c r="M10" s="12">
        <v>0</v>
      </c>
      <c r="N10" s="13" t="s">
        <v>37</v>
      </c>
      <c r="O10" s="14"/>
    </row>
    <row r="11" spans="1:15" s="15" customFormat="1" ht="48.75" customHeight="1">
      <c r="A11" s="8" t="s">
        <v>41</v>
      </c>
      <c r="B11" s="9">
        <v>600</v>
      </c>
      <c r="C11" s="9">
        <v>60016</v>
      </c>
      <c r="D11" s="10">
        <v>6050</v>
      </c>
      <c r="E11" s="88" t="s">
        <v>42</v>
      </c>
      <c r="F11" s="12">
        <v>59543</v>
      </c>
      <c r="G11" s="12">
        <v>9543</v>
      </c>
      <c r="H11" s="12">
        <v>50000</v>
      </c>
      <c r="I11" s="12">
        <v>50000</v>
      </c>
      <c r="J11" s="12">
        <v>0</v>
      </c>
      <c r="K11" s="11" t="s">
        <v>36</v>
      </c>
      <c r="L11" s="12">
        <v>0</v>
      </c>
      <c r="M11" s="12">
        <v>0</v>
      </c>
      <c r="N11" s="13" t="s">
        <v>37</v>
      </c>
      <c r="O11" s="14"/>
    </row>
    <row r="12" spans="1:15" s="15" customFormat="1" ht="48.75" customHeight="1">
      <c r="A12" s="8" t="s">
        <v>43</v>
      </c>
      <c r="B12" s="9">
        <v>600</v>
      </c>
      <c r="C12" s="9">
        <v>60016</v>
      </c>
      <c r="D12" s="10">
        <v>6050</v>
      </c>
      <c r="E12" s="97" t="s">
        <v>126</v>
      </c>
      <c r="F12" s="12">
        <v>6000</v>
      </c>
      <c r="G12" s="12">
        <v>0</v>
      </c>
      <c r="H12" s="12">
        <v>6000</v>
      </c>
      <c r="I12" s="12">
        <v>6000</v>
      </c>
      <c r="J12" s="12">
        <v>0</v>
      </c>
      <c r="K12" s="11" t="s">
        <v>36</v>
      </c>
      <c r="L12" s="12">
        <v>0</v>
      </c>
      <c r="M12" s="12">
        <v>0</v>
      </c>
      <c r="N12" s="13" t="s">
        <v>37</v>
      </c>
      <c r="O12" s="14"/>
    </row>
    <row r="13" spans="1:15" ht="72.75" customHeight="1">
      <c r="A13" s="8" t="s">
        <v>44</v>
      </c>
      <c r="B13" s="16">
        <v>700</v>
      </c>
      <c r="C13" s="16">
        <v>70005</v>
      </c>
      <c r="D13" s="17">
        <v>6050</v>
      </c>
      <c r="E13" s="21" t="s">
        <v>45</v>
      </c>
      <c r="F13" s="19">
        <v>695705</v>
      </c>
      <c r="G13" s="19">
        <v>123295</v>
      </c>
      <c r="H13" s="19">
        <v>572410</v>
      </c>
      <c r="I13" s="19">
        <v>131342</v>
      </c>
      <c r="J13" s="19">
        <v>190000</v>
      </c>
      <c r="K13" s="18" t="s">
        <v>46</v>
      </c>
      <c r="L13" s="19">
        <v>0</v>
      </c>
      <c r="M13" s="19">
        <v>0</v>
      </c>
      <c r="N13" s="13" t="s">
        <v>37</v>
      </c>
      <c r="O13" s="22"/>
    </row>
    <row r="14" spans="1:15" ht="48">
      <c r="A14" s="8" t="s">
        <v>47</v>
      </c>
      <c r="B14" s="16">
        <v>700</v>
      </c>
      <c r="C14" s="16">
        <v>70005</v>
      </c>
      <c r="D14" s="16">
        <v>6050</v>
      </c>
      <c r="E14" s="21" t="s">
        <v>79</v>
      </c>
      <c r="F14" s="19">
        <v>190566</v>
      </c>
      <c r="G14" s="19">
        <v>10566</v>
      </c>
      <c r="H14" s="19">
        <v>180000</v>
      </c>
      <c r="I14" s="19">
        <v>80000</v>
      </c>
      <c r="J14" s="19">
        <v>100000</v>
      </c>
      <c r="K14" s="18" t="s">
        <v>48</v>
      </c>
      <c r="L14" s="23">
        <v>0</v>
      </c>
      <c r="M14" s="19">
        <v>0</v>
      </c>
      <c r="N14" s="13" t="s">
        <v>37</v>
      </c>
      <c r="O14" s="20"/>
    </row>
    <row r="15" spans="1:15" ht="48">
      <c r="A15" s="8" t="s">
        <v>49</v>
      </c>
      <c r="B15" s="16">
        <v>700</v>
      </c>
      <c r="C15" s="16">
        <v>70005</v>
      </c>
      <c r="D15" s="16">
        <v>6050</v>
      </c>
      <c r="E15" s="21" t="s">
        <v>156</v>
      </c>
      <c r="F15" s="19">
        <v>10000</v>
      </c>
      <c r="G15" s="19">
        <v>0</v>
      </c>
      <c r="H15" s="19">
        <v>10000</v>
      </c>
      <c r="I15" s="19">
        <v>10000</v>
      </c>
      <c r="J15" s="19">
        <v>0</v>
      </c>
      <c r="K15" s="18" t="s">
        <v>48</v>
      </c>
      <c r="L15" s="23">
        <v>0</v>
      </c>
      <c r="M15" s="19">
        <v>0</v>
      </c>
      <c r="N15" s="13" t="s">
        <v>37</v>
      </c>
      <c r="O15" s="20"/>
    </row>
    <row r="16" spans="1:15" ht="48">
      <c r="A16" s="8" t="s">
        <v>51</v>
      </c>
      <c r="B16" s="16">
        <v>720</v>
      </c>
      <c r="C16" s="16">
        <v>72095</v>
      </c>
      <c r="D16" s="16">
        <v>6059</v>
      </c>
      <c r="E16" s="21" t="s">
        <v>125</v>
      </c>
      <c r="F16" s="19">
        <v>10000</v>
      </c>
      <c r="G16" s="19">
        <v>0</v>
      </c>
      <c r="H16" s="19">
        <v>10000</v>
      </c>
      <c r="I16" s="19">
        <v>10000</v>
      </c>
      <c r="J16" s="19">
        <v>0</v>
      </c>
      <c r="K16" s="18" t="s">
        <v>48</v>
      </c>
      <c r="L16" s="23">
        <v>0</v>
      </c>
      <c r="M16" s="19">
        <v>0</v>
      </c>
      <c r="N16" s="13" t="s">
        <v>37</v>
      </c>
      <c r="O16" s="20"/>
    </row>
    <row r="17" spans="1:15" ht="48">
      <c r="A17" s="8" t="s">
        <v>53</v>
      </c>
      <c r="B17" s="16">
        <v>750</v>
      </c>
      <c r="C17" s="16">
        <v>75023</v>
      </c>
      <c r="D17" s="16">
        <v>6050</v>
      </c>
      <c r="E17" s="21" t="s">
        <v>129</v>
      </c>
      <c r="F17" s="19">
        <v>23824</v>
      </c>
      <c r="G17" s="19">
        <v>3824</v>
      </c>
      <c r="H17" s="19">
        <v>20000</v>
      </c>
      <c r="I17" s="19">
        <v>20000</v>
      </c>
      <c r="J17" s="19">
        <v>0</v>
      </c>
      <c r="K17" s="18" t="s">
        <v>48</v>
      </c>
      <c r="L17" s="23">
        <v>0</v>
      </c>
      <c r="M17" s="19">
        <v>0</v>
      </c>
      <c r="N17" s="13" t="s">
        <v>37</v>
      </c>
      <c r="O17" s="20"/>
    </row>
    <row r="18" spans="1:15" ht="78.75">
      <c r="A18" s="8" t="s">
        <v>55</v>
      </c>
      <c r="B18" s="16">
        <v>754</v>
      </c>
      <c r="C18" s="16">
        <v>75411</v>
      </c>
      <c r="D18" s="16">
        <v>6170</v>
      </c>
      <c r="E18" s="21" t="s">
        <v>122</v>
      </c>
      <c r="F18" s="19">
        <v>15000</v>
      </c>
      <c r="G18" s="19">
        <v>0</v>
      </c>
      <c r="H18" s="19">
        <v>15000</v>
      </c>
      <c r="I18" s="19">
        <v>15000</v>
      </c>
      <c r="J18" s="19">
        <v>0</v>
      </c>
      <c r="K18" s="18" t="s">
        <v>48</v>
      </c>
      <c r="L18" s="23">
        <v>0</v>
      </c>
      <c r="M18" s="19">
        <v>0</v>
      </c>
      <c r="N18" s="13" t="s">
        <v>37</v>
      </c>
      <c r="O18" s="20"/>
    </row>
    <row r="19" spans="1:15" ht="48">
      <c r="A19" s="8" t="s">
        <v>119</v>
      </c>
      <c r="B19" s="16">
        <v>754</v>
      </c>
      <c r="C19" s="16">
        <v>75495</v>
      </c>
      <c r="D19" s="16">
        <v>6050</v>
      </c>
      <c r="E19" s="18" t="s">
        <v>50</v>
      </c>
      <c r="F19" s="19">
        <v>62372</v>
      </c>
      <c r="G19" s="19">
        <v>32392</v>
      </c>
      <c r="H19" s="19">
        <v>20000</v>
      </c>
      <c r="I19" s="19">
        <v>20000</v>
      </c>
      <c r="J19" s="19">
        <v>0</v>
      </c>
      <c r="K19" s="18" t="s">
        <v>36</v>
      </c>
      <c r="L19" s="23">
        <v>0</v>
      </c>
      <c r="M19" s="19">
        <v>9980</v>
      </c>
      <c r="N19" s="13" t="s">
        <v>37</v>
      </c>
      <c r="O19" s="24"/>
    </row>
    <row r="20" spans="1:15" ht="48">
      <c r="A20" s="8" t="s">
        <v>123</v>
      </c>
      <c r="B20" s="16">
        <v>801</v>
      </c>
      <c r="C20" s="16">
        <v>80101</v>
      </c>
      <c r="D20" s="16">
        <v>6050</v>
      </c>
      <c r="E20" s="18" t="s">
        <v>52</v>
      </c>
      <c r="F20" s="19">
        <v>3752395</v>
      </c>
      <c r="G20" s="19">
        <v>54363</v>
      </c>
      <c r="H20" s="19">
        <v>10000</v>
      </c>
      <c r="I20" s="19">
        <v>10000</v>
      </c>
      <c r="J20" s="19">
        <v>0</v>
      </c>
      <c r="K20" s="18" t="s">
        <v>36</v>
      </c>
      <c r="L20" s="23">
        <v>0</v>
      </c>
      <c r="M20" s="19">
        <v>3688032</v>
      </c>
      <c r="N20" s="13" t="s">
        <v>37</v>
      </c>
      <c r="O20" s="24"/>
    </row>
    <row r="21" spans="1:15" ht="48">
      <c r="A21" s="8" t="s">
        <v>124</v>
      </c>
      <c r="B21" s="16">
        <v>801</v>
      </c>
      <c r="C21" s="16">
        <v>80104</v>
      </c>
      <c r="D21" s="17" t="s">
        <v>34</v>
      </c>
      <c r="E21" s="18" t="s">
        <v>54</v>
      </c>
      <c r="F21" s="19">
        <v>483246</v>
      </c>
      <c r="G21" s="25">
        <v>43593</v>
      </c>
      <c r="H21" s="19">
        <v>439653</v>
      </c>
      <c r="I21" s="19">
        <v>122109</v>
      </c>
      <c r="J21" s="19">
        <v>0</v>
      </c>
      <c r="K21" s="18" t="s">
        <v>36</v>
      </c>
      <c r="L21" s="19">
        <v>317544</v>
      </c>
      <c r="M21" s="19">
        <v>0</v>
      </c>
      <c r="N21" s="13" t="s">
        <v>37</v>
      </c>
      <c r="O21" s="24"/>
    </row>
    <row r="22" spans="1:14" ht="51.75" customHeight="1">
      <c r="A22" s="8" t="s">
        <v>127</v>
      </c>
      <c r="B22" s="16">
        <v>900</v>
      </c>
      <c r="C22" s="16">
        <v>90001</v>
      </c>
      <c r="D22" s="17" t="s">
        <v>34</v>
      </c>
      <c r="E22" s="18" t="s">
        <v>56</v>
      </c>
      <c r="F22" s="19">
        <v>6911186</v>
      </c>
      <c r="G22" s="19">
        <v>855306</v>
      </c>
      <c r="H22" s="19">
        <v>4587046</v>
      </c>
      <c r="I22" s="19">
        <v>15466</v>
      </c>
      <c r="J22" s="19">
        <v>1600000</v>
      </c>
      <c r="K22" s="18" t="s">
        <v>36</v>
      </c>
      <c r="L22" s="19">
        <v>2971580</v>
      </c>
      <c r="M22" s="19">
        <v>1468834</v>
      </c>
      <c r="N22" s="13" t="s">
        <v>37</v>
      </c>
    </row>
    <row r="23" spans="1:14" ht="54" customHeight="1">
      <c r="A23" s="8" t="s">
        <v>128</v>
      </c>
      <c r="B23" s="16">
        <v>900</v>
      </c>
      <c r="C23" s="16">
        <v>90001</v>
      </c>
      <c r="D23" s="17">
        <v>6050</v>
      </c>
      <c r="E23" s="21" t="s">
        <v>157</v>
      </c>
      <c r="F23" s="19">
        <v>126000</v>
      </c>
      <c r="G23" s="19">
        <v>0</v>
      </c>
      <c r="H23" s="19">
        <v>126000</v>
      </c>
      <c r="I23" s="19">
        <v>36000</v>
      </c>
      <c r="J23" s="19">
        <v>90000</v>
      </c>
      <c r="K23" s="18" t="s">
        <v>36</v>
      </c>
      <c r="L23" s="19">
        <v>0</v>
      </c>
      <c r="M23" s="19">
        <v>0</v>
      </c>
      <c r="N23" s="13" t="s">
        <v>37</v>
      </c>
    </row>
    <row r="24" spans="1:14" ht="48" customHeight="1">
      <c r="A24" s="8" t="s">
        <v>155</v>
      </c>
      <c r="B24" s="16">
        <v>926</v>
      </c>
      <c r="C24" s="16">
        <v>92601</v>
      </c>
      <c r="D24" s="16">
        <v>6050</v>
      </c>
      <c r="E24" s="18" t="s">
        <v>121</v>
      </c>
      <c r="F24" s="19">
        <v>35000</v>
      </c>
      <c r="G24" s="19">
        <v>8817</v>
      </c>
      <c r="H24" s="19">
        <v>26183</v>
      </c>
      <c r="I24" s="19">
        <v>26183</v>
      </c>
      <c r="J24" s="19">
        <v>0</v>
      </c>
      <c r="K24" s="18" t="s">
        <v>36</v>
      </c>
      <c r="L24" s="19">
        <v>0</v>
      </c>
      <c r="M24" s="26">
        <v>0</v>
      </c>
      <c r="N24" s="13" t="s">
        <v>37</v>
      </c>
    </row>
    <row r="25" spans="1:14" s="24" customFormat="1" ht="24" customHeight="1">
      <c r="A25" s="148" t="s">
        <v>57</v>
      </c>
      <c r="B25" s="148"/>
      <c r="C25" s="148"/>
      <c r="D25" s="148"/>
      <c r="E25" s="148"/>
      <c r="F25" s="27">
        <f>SUM(F9:F24)</f>
        <v>16082665</v>
      </c>
      <c r="G25" s="27">
        <f>SUM(G9:G24)</f>
        <v>3118589</v>
      </c>
      <c r="H25" s="27">
        <f>SUM(H9:H24)</f>
        <v>7797230</v>
      </c>
      <c r="I25" s="27">
        <f>SUM(I9:I24)</f>
        <v>1429570</v>
      </c>
      <c r="J25" s="27">
        <f>SUM(J9:J24)</f>
        <v>1980000</v>
      </c>
      <c r="K25" s="27">
        <v>251068</v>
      </c>
      <c r="L25" s="27">
        <f>SUM(L9:L24)</f>
        <v>4136592</v>
      </c>
      <c r="M25" s="27">
        <f>SUM(M9:M24)</f>
        <v>5166846</v>
      </c>
      <c r="N25" s="28" t="s">
        <v>58</v>
      </c>
    </row>
    <row r="26" spans="1:14" ht="12.75">
      <c r="A26" s="29" t="s">
        <v>59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.75">
      <c r="A27" s="29" t="s">
        <v>60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>
      <c r="A28" s="29" t="s">
        <v>61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.75">
      <c r="A29" s="29" t="s">
        <v>62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2.75">
      <c r="A31" s="3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1"/>
      <c r="N31" s="29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</sheetData>
  <sheetProtection selectLockedCells="1" selectUnlockedCells="1"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25:E25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14173228346456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XIII/106/2012
  Rady Miasta Radziejów z dnia 30 maja 2012 roku  
w sprawie zmian w budżecie  Miasta Radziejów na 2012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F52" sqref="F52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32" customWidth="1"/>
  </cols>
  <sheetData>
    <row r="1" spans="1:8" ht="65.25" customHeight="1">
      <c r="A1" s="150" t="s">
        <v>81</v>
      </c>
      <c r="B1" s="150"/>
      <c r="C1" s="150"/>
      <c r="D1" s="150"/>
      <c r="E1" s="150"/>
      <c r="F1" s="150"/>
      <c r="G1" s="150"/>
      <c r="H1" s="150"/>
    </row>
    <row r="2" spans="1:8" ht="12.75">
      <c r="A2" s="33"/>
      <c r="B2" s="33"/>
      <c r="C2" s="33"/>
      <c r="D2" s="33"/>
      <c r="E2" s="33"/>
      <c r="F2" s="33"/>
      <c r="H2" s="4" t="s">
        <v>18</v>
      </c>
    </row>
    <row r="3" spans="1:8" ht="12.75" customHeight="1">
      <c r="A3" s="153" t="s">
        <v>0</v>
      </c>
      <c r="B3" s="153" t="s">
        <v>1</v>
      </c>
      <c r="C3" s="153" t="s">
        <v>2</v>
      </c>
      <c r="D3" s="154" t="s">
        <v>63</v>
      </c>
      <c r="E3" s="154" t="s">
        <v>64</v>
      </c>
      <c r="F3" s="154" t="s">
        <v>7</v>
      </c>
      <c r="G3" s="154"/>
      <c r="H3" s="154"/>
    </row>
    <row r="4" spans="1:8" ht="12.75" customHeight="1">
      <c r="A4" s="153"/>
      <c r="B4" s="153"/>
      <c r="C4" s="153"/>
      <c r="D4" s="154"/>
      <c r="E4" s="154"/>
      <c r="F4" s="154" t="s">
        <v>65</v>
      </c>
      <c r="G4" s="34" t="s">
        <v>4</v>
      </c>
      <c r="H4" s="154" t="s">
        <v>66</v>
      </c>
    </row>
    <row r="5" spans="1:8" ht="48">
      <c r="A5" s="153"/>
      <c r="B5" s="153"/>
      <c r="C5" s="153"/>
      <c r="D5" s="154"/>
      <c r="E5" s="154"/>
      <c r="F5" s="154"/>
      <c r="G5" s="35" t="s">
        <v>67</v>
      </c>
      <c r="H5" s="154"/>
    </row>
    <row r="6" spans="1:8" ht="12.7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10</v>
      </c>
    </row>
    <row r="7" spans="1:8" ht="18" customHeight="1">
      <c r="A7" s="92" t="s">
        <v>5</v>
      </c>
      <c r="B7" s="92" t="s">
        <v>68</v>
      </c>
      <c r="C7" s="38"/>
      <c r="D7" s="39">
        <f>SUM(D8:D11)</f>
        <v>9030</v>
      </c>
      <c r="E7" s="39">
        <f>SUM(E8:E11)</f>
        <v>9030</v>
      </c>
      <c r="F7" s="39">
        <f>SUM(F8:F11)</f>
        <v>9030</v>
      </c>
      <c r="G7" s="39">
        <f>SUM(G8:G11)</f>
        <v>0</v>
      </c>
      <c r="H7" s="39">
        <f>SUM(H8:H11)</f>
        <v>0</v>
      </c>
    </row>
    <row r="8" spans="1:24" s="24" customFormat="1" ht="18" customHeight="1">
      <c r="A8" s="93"/>
      <c r="B8" s="94"/>
      <c r="C8" s="94">
        <v>2010</v>
      </c>
      <c r="D8" s="95">
        <v>9030</v>
      </c>
      <c r="E8" s="95"/>
      <c r="F8" s="95"/>
      <c r="G8" s="95"/>
      <c r="H8" s="95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24" customFormat="1" ht="18" customHeight="1">
      <c r="A9" s="93"/>
      <c r="B9" s="94"/>
      <c r="C9" s="94">
        <v>4210</v>
      </c>
      <c r="D9" s="95"/>
      <c r="E9" s="95">
        <v>120</v>
      </c>
      <c r="F9" s="95">
        <v>120</v>
      </c>
      <c r="G9" s="95">
        <v>0</v>
      </c>
      <c r="H9" s="95">
        <v>0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s="24" customFormat="1" ht="18" customHeight="1">
      <c r="A10" s="93"/>
      <c r="B10" s="94"/>
      <c r="C10" s="94">
        <v>4300</v>
      </c>
      <c r="D10" s="95"/>
      <c r="E10" s="95">
        <v>57</v>
      </c>
      <c r="F10" s="95">
        <v>57</v>
      </c>
      <c r="G10" s="95">
        <v>0</v>
      </c>
      <c r="H10" s="95">
        <v>0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s="24" customFormat="1" ht="18" customHeight="1">
      <c r="A11" s="93"/>
      <c r="B11" s="94"/>
      <c r="C11" s="94">
        <v>4430</v>
      </c>
      <c r="D11" s="95"/>
      <c r="E11" s="95">
        <v>8853</v>
      </c>
      <c r="F11" s="95">
        <v>8853</v>
      </c>
      <c r="G11" s="95">
        <v>0</v>
      </c>
      <c r="H11" s="95">
        <v>0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8" ht="18" customHeight="1">
      <c r="A12" s="37">
        <v>750</v>
      </c>
      <c r="B12" s="38"/>
      <c r="C12" s="38"/>
      <c r="D12" s="39">
        <f>SUM(D13)</f>
        <v>80700</v>
      </c>
      <c r="E12" s="39">
        <f>SUM(E13)</f>
        <v>80700</v>
      </c>
      <c r="F12" s="39">
        <f>SUM(F13)</f>
        <v>80700</v>
      </c>
      <c r="G12" s="39">
        <f>SUM(G13)</f>
        <v>80700</v>
      </c>
      <c r="H12" s="39">
        <f>SUM(H13)</f>
        <v>0</v>
      </c>
    </row>
    <row r="13" spans="1:24" s="43" customFormat="1" ht="18" customHeight="1">
      <c r="A13" s="40"/>
      <c r="B13" s="41">
        <v>75011</v>
      </c>
      <c r="C13" s="41"/>
      <c r="D13" s="42">
        <f>SUM(D14:D18)</f>
        <v>80700</v>
      </c>
      <c r="E13" s="42">
        <f>SUM(E14:E18)</f>
        <v>80700</v>
      </c>
      <c r="F13" s="42">
        <f>SUM(F14:F18)</f>
        <v>80700</v>
      </c>
      <c r="G13" s="42">
        <f>SUM(G14:G18)</f>
        <v>80700</v>
      </c>
      <c r="H13" s="42">
        <f>SUM(H14:H18)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43" customFormat="1" ht="18" customHeight="1">
      <c r="A14" s="40"/>
      <c r="B14" s="41"/>
      <c r="C14" s="41">
        <v>2010</v>
      </c>
      <c r="D14" s="42">
        <v>80700</v>
      </c>
      <c r="E14" s="42"/>
      <c r="F14" s="42"/>
      <c r="G14" s="42"/>
      <c r="H14" s="4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43" customFormat="1" ht="18" customHeight="1">
      <c r="A15" s="40"/>
      <c r="B15" s="41"/>
      <c r="C15" s="41">
        <v>4010</v>
      </c>
      <c r="D15" s="42"/>
      <c r="E15" s="42">
        <v>64200</v>
      </c>
      <c r="F15" s="42">
        <v>64200</v>
      </c>
      <c r="G15" s="42">
        <v>64200</v>
      </c>
      <c r="H15" s="42"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43" customFormat="1" ht="18" customHeight="1">
      <c r="A16" s="40"/>
      <c r="B16" s="41"/>
      <c r="C16" s="41">
        <v>4040</v>
      </c>
      <c r="D16" s="42"/>
      <c r="E16" s="44">
        <v>5300</v>
      </c>
      <c r="F16" s="44">
        <v>5300</v>
      </c>
      <c r="G16" s="44">
        <v>5300</v>
      </c>
      <c r="H16" s="42"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43" customFormat="1" ht="18" customHeight="1">
      <c r="A17" s="40"/>
      <c r="B17" s="41"/>
      <c r="C17" s="41">
        <v>4110</v>
      </c>
      <c r="D17" s="42"/>
      <c r="E17" s="42">
        <v>10570</v>
      </c>
      <c r="F17" s="42">
        <v>10570</v>
      </c>
      <c r="G17" s="42">
        <v>10570</v>
      </c>
      <c r="H17" s="42"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s="43" customFormat="1" ht="18" customHeight="1">
      <c r="A18" s="40"/>
      <c r="B18" s="41"/>
      <c r="C18" s="41">
        <v>4120</v>
      </c>
      <c r="D18" s="42"/>
      <c r="E18" s="42">
        <v>630</v>
      </c>
      <c r="F18" s="42">
        <v>630</v>
      </c>
      <c r="G18" s="42">
        <v>630</v>
      </c>
      <c r="H18" s="42"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43" customFormat="1" ht="18" customHeight="1">
      <c r="A19" s="45">
        <v>751</v>
      </c>
      <c r="B19" s="46"/>
      <c r="C19" s="46"/>
      <c r="D19" s="47">
        <f>D20</f>
        <v>1150</v>
      </c>
      <c r="E19" s="47">
        <f>E20</f>
        <v>1150</v>
      </c>
      <c r="F19" s="47">
        <f>F20</f>
        <v>1150</v>
      </c>
      <c r="G19" s="47">
        <f>G20</f>
        <v>1144</v>
      </c>
      <c r="H19" s="47">
        <f>H20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s="43" customFormat="1" ht="18" customHeight="1">
      <c r="A20" s="40"/>
      <c r="B20" s="41">
        <v>75101</v>
      </c>
      <c r="C20" s="41"/>
      <c r="D20" s="42">
        <v>1150</v>
      </c>
      <c r="E20" s="42">
        <f>SUM(E22:E25)</f>
        <v>1150</v>
      </c>
      <c r="F20" s="42">
        <f>SUM(F22:F25)</f>
        <v>1150</v>
      </c>
      <c r="G20" s="48">
        <f>SUM(G22:G25)</f>
        <v>1144</v>
      </c>
      <c r="H20" s="48">
        <f>SUM(H22:H25)</f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43" customFormat="1" ht="18" customHeight="1">
      <c r="A21" s="40"/>
      <c r="B21" s="41"/>
      <c r="C21" s="41">
        <v>2010</v>
      </c>
      <c r="D21" s="42">
        <v>1150</v>
      </c>
      <c r="E21" s="42"/>
      <c r="F21" s="42"/>
      <c r="G21" s="48"/>
      <c r="H21" s="4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s="43" customFormat="1" ht="18" customHeight="1">
      <c r="A22" s="40"/>
      <c r="B22" s="41"/>
      <c r="C22" s="41" t="s">
        <v>13</v>
      </c>
      <c r="D22" s="48"/>
      <c r="E22" s="48">
        <v>960</v>
      </c>
      <c r="F22" s="48">
        <v>960</v>
      </c>
      <c r="G22" s="48">
        <v>960</v>
      </c>
      <c r="H22" s="48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43" customFormat="1" ht="18" customHeight="1">
      <c r="A23" s="40"/>
      <c r="B23" s="41"/>
      <c r="C23" s="41">
        <v>4110</v>
      </c>
      <c r="D23" s="48"/>
      <c r="E23" s="48">
        <v>164</v>
      </c>
      <c r="F23" s="48">
        <v>164</v>
      </c>
      <c r="G23" s="48">
        <v>164</v>
      </c>
      <c r="H23" s="48"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s="43" customFormat="1" ht="18" customHeight="1">
      <c r="A24" s="40"/>
      <c r="B24" s="41"/>
      <c r="C24" s="41">
        <v>4120</v>
      </c>
      <c r="D24" s="48"/>
      <c r="E24" s="48">
        <v>20</v>
      </c>
      <c r="F24" s="48">
        <v>20</v>
      </c>
      <c r="G24" s="48">
        <v>20</v>
      </c>
      <c r="H24" s="4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43" customFormat="1" ht="18" customHeight="1">
      <c r="A25" s="40"/>
      <c r="B25" s="41"/>
      <c r="C25" s="41">
        <v>4300</v>
      </c>
      <c r="D25" s="48"/>
      <c r="E25" s="48">
        <v>6</v>
      </c>
      <c r="F25" s="48">
        <v>6</v>
      </c>
      <c r="G25" s="48">
        <v>0</v>
      </c>
      <c r="H25" s="48"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s="43" customFormat="1" ht="12.75" customHeight="1" hidden="1">
      <c r="A26" s="40"/>
      <c r="B26" s="41"/>
      <c r="C26" s="41"/>
      <c r="D26" s="48"/>
      <c r="E26" s="48"/>
      <c r="F26" s="48"/>
      <c r="G26" s="48"/>
      <c r="H26" s="4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s="52" customFormat="1" ht="18" customHeight="1">
      <c r="A27" s="49">
        <v>852</v>
      </c>
      <c r="B27" s="50"/>
      <c r="C27" s="50"/>
      <c r="D27" s="47">
        <f>SUM(D28,D45,D42,D49)</f>
        <v>3021678</v>
      </c>
      <c r="E27" s="47">
        <f>SUM(E28,E45,E42,E49)</f>
        <v>3021678</v>
      </c>
      <c r="F27" s="47">
        <f>SUM(F28,F45,F42,F49)</f>
        <v>3021678</v>
      </c>
      <c r="G27" s="47">
        <f>SUM(G28,G45,G42,G49)</f>
        <v>198860</v>
      </c>
      <c r="H27" s="47">
        <f>SUM(H28,H45,H42,H49)</f>
        <v>0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s="43" customFormat="1" ht="18" customHeight="1">
      <c r="A28" s="48"/>
      <c r="B28" s="41" t="s">
        <v>6</v>
      </c>
      <c r="C28" s="41"/>
      <c r="D28" s="42">
        <f>SUM(D29:D41)</f>
        <v>2969000</v>
      </c>
      <c r="E28" s="42">
        <f>SUM(E29:E41)</f>
        <v>2969000</v>
      </c>
      <c r="F28" s="42">
        <f>SUM(F29:F41)</f>
        <v>2969000</v>
      </c>
      <c r="G28" s="42">
        <f>SUM(G29:G41)</f>
        <v>178360</v>
      </c>
      <c r="H28" s="42">
        <f>SUM(H29:H41)</f>
        <v>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s="54" customFormat="1" ht="18" customHeight="1">
      <c r="A29" s="42"/>
      <c r="B29" s="40"/>
      <c r="C29" s="41">
        <v>2010</v>
      </c>
      <c r="D29" s="42">
        <v>2969000</v>
      </c>
      <c r="E29" s="42"/>
      <c r="F29" s="42"/>
      <c r="G29" s="42"/>
      <c r="H29" s="4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s="54" customFormat="1" ht="18" customHeight="1">
      <c r="A30" s="42"/>
      <c r="B30" s="40"/>
      <c r="C30" s="41">
        <v>3110</v>
      </c>
      <c r="D30" s="42"/>
      <c r="E30" s="42">
        <v>2782524</v>
      </c>
      <c r="F30" s="42">
        <v>2782524</v>
      </c>
      <c r="G30" s="42">
        <v>0</v>
      </c>
      <c r="H30" s="42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s="54" customFormat="1" ht="18" customHeight="1">
      <c r="A31" s="42"/>
      <c r="B31" s="40"/>
      <c r="C31" s="41" t="s">
        <v>13</v>
      </c>
      <c r="D31" s="42"/>
      <c r="E31" s="42">
        <v>61819</v>
      </c>
      <c r="F31" s="42">
        <v>61819</v>
      </c>
      <c r="G31" s="42">
        <v>61819</v>
      </c>
      <c r="H31" s="42">
        <v>0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54" customFormat="1" ht="18" customHeight="1">
      <c r="A32" s="42"/>
      <c r="B32" s="40"/>
      <c r="C32" s="41" t="s">
        <v>14</v>
      </c>
      <c r="D32" s="42"/>
      <c r="E32" s="42">
        <v>5239</v>
      </c>
      <c r="F32" s="42">
        <v>5239</v>
      </c>
      <c r="G32" s="42">
        <v>5239</v>
      </c>
      <c r="H32" s="42"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54" customFormat="1" ht="18" customHeight="1">
      <c r="A33" s="42"/>
      <c r="B33" s="40"/>
      <c r="C33" s="41" t="s">
        <v>15</v>
      </c>
      <c r="D33" s="42"/>
      <c r="E33" s="42">
        <v>110253</v>
      </c>
      <c r="F33" s="42">
        <v>110253</v>
      </c>
      <c r="G33" s="42">
        <v>110253</v>
      </c>
      <c r="H33" s="42">
        <v>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54" customFormat="1" ht="18" customHeight="1">
      <c r="A34" s="42"/>
      <c r="B34" s="40"/>
      <c r="C34" s="41" t="s">
        <v>16</v>
      </c>
      <c r="D34" s="42"/>
      <c r="E34" s="42">
        <v>984</v>
      </c>
      <c r="F34" s="42">
        <v>984</v>
      </c>
      <c r="G34" s="42">
        <v>984</v>
      </c>
      <c r="H34" s="42">
        <v>0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54" customFormat="1" ht="18" customHeight="1">
      <c r="A35" s="42"/>
      <c r="B35" s="40"/>
      <c r="C35" s="41">
        <v>4170</v>
      </c>
      <c r="D35" s="42"/>
      <c r="E35" s="42">
        <v>65</v>
      </c>
      <c r="F35" s="42">
        <v>65</v>
      </c>
      <c r="G35" s="42">
        <v>65</v>
      </c>
      <c r="H35" s="42">
        <v>0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54" customFormat="1" ht="18" customHeight="1">
      <c r="A36" s="42"/>
      <c r="B36" s="40"/>
      <c r="C36" s="41" t="s">
        <v>10</v>
      </c>
      <c r="D36" s="42"/>
      <c r="E36" s="42">
        <v>2009</v>
      </c>
      <c r="F36" s="42">
        <v>2009</v>
      </c>
      <c r="G36" s="42">
        <v>0</v>
      </c>
      <c r="H36" s="42">
        <v>0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54" customFormat="1" ht="18" customHeight="1">
      <c r="A37" s="42"/>
      <c r="B37" s="40"/>
      <c r="C37" s="41">
        <v>4270</v>
      </c>
      <c r="D37" s="42"/>
      <c r="E37" s="42">
        <v>500</v>
      </c>
      <c r="F37" s="42">
        <v>500</v>
      </c>
      <c r="G37" s="42">
        <v>0</v>
      </c>
      <c r="H37" s="42">
        <v>0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54" customFormat="1" ht="18" customHeight="1">
      <c r="A38" s="42"/>
      <c r="B38" s="40"/>
      <c r="C38" s="41">
        <v>4280</v>
      </c>
      <c r="D38" s="42"/>
      <c r="E38" s="42">
        <v>150</v>
      </c>
      <c r="F38" s="42">
        <v>150</v>
      </c>
      <c r="G38" s="42">
        <v>0</v>
      </c>
      <c r="H38" s="42">
        <v>0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s="54" customFormat="1" ht="18" customHeight="1">
      <c r="A39" s="42"/>
      <c r="B39" s="40"/>
      <c r="C39" s="41" t="s">
        <v>11</v>
      </c>
      <c r="D39" s="42"/>
      <c r="E39" s="42">
        <v>1500</v>
      </c>
      <c r="F39" s="42">
        <v>1500</v>
      </c>
      <c r="G39" s="42">
        <v>0</v>
      </c>
      <c r="H39" s="42">
        <v>0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s="54" customFormat="1" ht="18" customHeight="1">
      <c r="A40" s="42"/>
      <c r="B40" s="40"/>
      <c r="C40" s="41" t="s">
        <v>12</v>
      </c>
      <c r="D40" s="42"/>
      <c r="E40" s="42">
        <v>1560</v>
      </c>
      <c r="F40" s="42">
        <v>1560</v>
      </c>
      <c r="G40" s="42">
        <v>0</v>
      </c>
      <c r="H40" s="42">
        <v>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s="54" customFormat="1" ht="18" customHeight="1">
      <c r="A41" s="42"/>
      <c r="B41" s="40"/>
      <c r="C41" s="41" t="s">
        <v>17</v>
      </c>
      <c r="D41" s="42"/>
      <c r="E41" s="42">
        <v>2397</v>
      </c>
      <c r="F41" s="42">
        <v>2397</v>
      </c>
      <c r="G41" s="42">
        <v>0</v>
      </c>
      <c r="H41" s="42">
        <v>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s="54" customFormat="1" ht="18" customHeight="1">
      <c r="A42" s="42"/>
      <c r="B42" s="55">
        <v>85213</v>
      </c>
      <c r="C42" s="41"/>
      <c r="D42" s="42">
        <f>D43+D44</f>
        <v>19278</v>
      </c>
      <c r="E42" s="42">
        <f>E43+E44</f>
        <v>19278</v>
      </c>
      <c r="F42" s="42">
        <f>F43+F44</f>
        <v>19278</v>
      </c>
      <c r="G42" s="42">
        <f>G43+G44</f>
        <v>0</v>
      </c>
      <c r="H42" s="42">
        <f>H43+H44</f>
        <v>0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1:24" s="54" customFormat="1" ht="18" customHeight="1">
      <c r="A43" s="42"/>
      <c r="B43" s="40"/>
      <c r="C43" s="41">
        <v>2010</v>
      </c>
      <c r="D43" s="42">
        <v>19278</v>
      </c>
      <c r="E43" s="42"/>
      <c r="F43" s="42"/>
      <c r="G43" s="42"/>
      <c r="H43" s="4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s="54" customFormat="1" ht="18" customHeight="1">
      <c r="A44" s="42"/>
      <c r="B44" s="40"/>
      <c r="C44" s="41">
        <v>4130</v>
      </c>
      <c r="D44" s="42"/>
      <c r="E44" s="42">
        <v>19278</v>
      </c>
      <c r="F44" s="42">
        <v>19278</v>
      </c>
      <c r="G44" s="42">
        <v>0</v>
      </c>
      <c r="H44" s="42">
        <v>0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s="54" customFormat="1" ht="18" customHeight="1">
      <c r="A45" s="42"/>
      <c r="B45" s="55">
        <v>85228</v>
      </c>
      <c r="C45" s="41"/>
      <c r="D45" s="42">
        <f>D46+D47+D48</f>
        <v>20500</v>
      </c>
      <c r="E45" s="42">
        <f>E46+E47+E48</f>
        <v>20500</v>
      </c>
      <c r="F45" s="42">
        <f>F46+F47+F48</f>
        <v>20500</v>
      </c>
      <c r="G45" s="42">
        <f>G46+G47+G48</f>
        <v>20500</v>
      </c>
      <c r="H45" s="42">
        <f>H46+H47+H48</f>
        <v>0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s="54" customFormat="1" ht="18" customHeight="1">
      <c r="A46" s="42"/>
      <c r="B46" s="40"/>
      <c r="C46" s="41">
        <v>2010</v>
      </c>
      <c r="D46" s="42">
        <v>20500</v>
      </c>
      <c r="E46" s="42"/>
      <c r="F46" s="42"/>
      <c r="G46" s="42"/>
      <c r="H46" s="4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s="54" customFormat="1" ht="18" customHeight="1">
      <c r="A47" s="42"/>
      <c r="B47" s="40"/>
      <c r="C47" s="41">
        <v>4110</v>
      </c>
      <c r="D47" s="42"/>
      <c r="E47" s="42">
        <v>1000</v>
      </c>
      <c r="F47" s="42">
        <v>1000</v>
      </c>
      <c r="G47" s="42">
        <v>1000</v>
      </c>
      <c r="H47" s="42">
        <v>0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1:24" s="54" customFormat="1" ht="18" customHeight="1">
      <c r="A48" s="42"/>
      <c r="B48" s="40"/>
      <c r="C48" s="41">
        <v>4170</v>
      </c>
      <c r="D48" s="42"/>
      <c r="E48" s="42">
        <v>19500</v>
      </c>
      <c r="F48" s="42">
        <v>19500</v>
      </c>
      <c r="G48" s="42">
        <v>19500</v>
      </c>
      <c r="H48" s="42">
        <v>0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8" s="53" customFormat="1" ht="18" customHeight="1">
      <c r="A49" s="42"/>
      <c r="B49" s="55">
        <v>85295</v>
      </c>
      <c r="C49" s="41"/>
      <c r="D49" s="87">
        <f>D50+D51</f>
        <v>12900</v>
      </c>
      <c r="E49" s="87">
        <f>E50+E51</f>
        <v>12900</v>
      </c>
      <c r="F49" s="87">
        <f>F50+F51</f>
        <v>12900</v>
      </c>
      <c r="G49" s="87">
        <f>G50+G51</f>
        <v>0</v>
      </c>
      <c r="H49" s="87">
        <f>H50+H51</f>
        <v>0</v>
      </c>
    </row>
    <row r="50" spans="1:8" s="53" customFormat="1" ht="18" customHeight="1">
      <c r="A50" s="42"/>
      <c r="B50" s="55"/>
      <c r="C50" s="41">
        <v>2010</v>
      </c>
      <c r="D50" s="87">
        <v>12900</v>
      </c>
      <c r="E50" s="87"/>
      <c r="F50" s="87"/>
      <c r="G50" s="87"/>
      <c r="H50" s="87"/>
    </row>
    <row r="51" spans="1:8" s="53" customFormat="1" ht="18" customHeight="1">
      <c r="A51" s="42"/>
      <c r="B51" s="40"/>
      <c r="C51" s="41">
        <v>3110</v>
      </c>
      <c r="D51" s="87"/>
      <c r="E51" s="87">
        <v>12900</v>
      </c>
      <c r="F51" s="87">
        <v>12900</v>
      </c>
      <c r="G51" s="87">
        <v>0</v>
      </c>
      <c r="H51" s="87">
        <v>0</v>
      </c>
    </row>
    <row r="52" spans="1:8" ht="18" customHeight="1">
      <c r="A52" s="155" t="s">
        <v>57</v>
      </c>
      <c r="B52" s="155"/>
      <c r="C52" s="155"/>
      <c r="D52" s="56">
        <f>SUM(D7,D12,D19,D27)</f>
        <v>3112558</v>
      </c>
      <c r="E52" s="56">
        <f>SUM(E7,E12,E19,E27)</f>
        <v>3112558</v>
      </c>
      <c r="F52" s="56">
        <f>SUM(F7,F12,F19,F27)</f>
        <v>3112558</v>
      </c>
      <c r="G52" s="56">
        <f>SUM(G7,G12,G19,G27)</f>
        <v>280704</v>
      </c>
      <c r="H52" s="56">
        <f>SUM(H7,H12,H19,H27)</f>
        <v>0</v>
      </c>
    </row>
    <row r="53" spans="1:8" ht="18" customHeight="1">
      <c r="A53" s="57"/>
      <c r="B53" s="57"/>
      <c r="C53" s="57"/>
      <c r="D53" s="58"/>
      <c r="E53" s="58"/>
      <c r="F53" s="58"/>
      <c r="G53" s="58"/>
      <c r="H53" s="58"/>
    </row>
    <row r="54" spans="1:8" ht="15">
      <c r="A54" s="57"/>
      <c r="B54" s="57"/>
      <c r="C54" s="57"/>
      <c r="D54" s="58"/>
      <c r="E54" s="58"/>
      <c r="F54" s="58"/>
      <c r="G54" s="58"/>
      <c r="H54" s="58"/>
    </row>
    <row r="55" spans="1:6" ht="12.75">
      <c r="A55" s="33"/>
      <c r="B55" s="33"/>
      <c r="C55" s="33"/>
      <c r="D55" s="33"/>
      <c r="E55" s="33"/>
      <c r="F55" s="33"/>
    </row>
    <row r="56" spans="1:6" ht="15.75">
      <c r="A56" s="59" t="s">
        <v>69</v>
      </c>
      <c r="B56" s="60"/>
      <c r="C56" s="60"/>
      <c r="D56" s="60"/>
      <c r="E56" s="60"/>
      <c r="F56" s="60"/>
    </row>
    <row r="57" spans="1:6" ht="15.75">
      <c r="A57" s="59"/>
      <c r="B57" s="60"/>
      <c r="C57" s="60"/>
      <c r="D57" s="60"/>
      <c r="E57" s="60"/>
      <c r="F57" s="60"/>
    </row>
    <row r="58" spans="1:6" ht="27.75" customHeight="1">
      <c r="A58" s="2" t="s">
        <v>0</v>
      </c>
      <c r="B58" s="2" t="s">
        <v>70</v>
      </c>
      <c r="C58" s="2" t="s">
        <v>71</v>
      </c>
      <c r="D58" s="2" t="s">
        <v>72</v>
      </c>
      <c r="E58" s="156" t="s">
        <v>73</v>
      </c>
      <c r="F58" s="156"/>
    </row>
    <row r="59" spans="1:6" ht="18" customHeight="1">
      <c r="A59" s="61">
        <v>750</v>
      </c>
      <c r="B59" s="61">
        <v>75011</v>
      </c>
      <c r="C59" s="61" t="s">
        <v>74</v>
      </c>
      <c r="D59" s="54">
        <v>100</v>
      </c>
      <c r="E59" s="157">
        <v>5</v>
      </c>
      <c r="F59" s="157"/>
    </row>
    <row r="60" spans="1:6" ht="20.25" customHeight="1">
      <c r="A60" s="61">
        <v>852</v>
      </c>
      <c r="B60" s="61">
        <v>85212</v>
      </c>
      <c r="C60" s="62" t="s">
        <v>75</v>
      </c>
      <c r="D60" s="54">
        <v>34000</v>
      </c>
      <c r="E60" s="152">
        <v>15000</v>
      </c>
      <c r="F60" s="152"/>
    </row>
  </sheetData>
  <sheetProtection/>
  <mergeCells count="13">
    <mergeCell ref="A52:C52"/>
    <mergeCell ref="E58:F58"/>
    <mergeCell ref="E59:F59"/>
    <mergeCell ref="E60:F60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13" bottom="0.7480314960629921" header="0.31496062992125984" footer="0.31496062992125984"/>
  <pageSetup horizontalDpi="600" verticalDpi="600" orientation="portrait" paperSize="9" r:id="rId1"/>
  <headerFooter>
    <oddHeader>&amp;R&amp;"Arial,Pogrubiony"&amp;11Załącznik Nr 4&amp;"Arial,Normalny"&amp;10 
do uchwały Nr XIII/106/2012 Rady Miasta Radziejów 
z dnia 30 maja 2012 roku 
w sprawie zmian w budżecie Miasta Radziejów na 2012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4.28125" style="0" customWidth="1"/>
    <col min="2" max="2" width="37.57421875" style="0" customWidth="1"/>
    <col min="3" max="3" width="10.140625" style="0" customWidth="1"/>
    <col min="4" max="4" width="12.140625" style="0" hidden="1" customWidth="1"/>
    <col min="5" max="5" width="2.421875" style="0" hidden="1" customWidth="1"/>
    <col min="6" max="6" width="11.28125" style="0" customWidth="1"/>
    <col min="7" max="7" width="11.7109375" style="0" customWidth="1"/>
    <col min="8" max="8" width="13.28125" style="0" customWidth="1"/>
  </cols>
  <sheetData>
    <row r="1" spans="1:8" ht="22.5" customHeight="1">
      <c r="A1" s="161" t="s">
        <v>117</v>
      </c>
      <c r="B1" s="161"/>
      <c r="C1" s="161"/>
      <c r="D1" s="161"/>
      <c r="E1" s="161"/>
      <c r="F1" s="161"/>
      <c r="G1" s="161"/>
      <c r="H1" s="161"/>
    </row>
    <row r="2" spans="1:8" ht="12.75">
      <c r="A2" s="71"/>
      <c r="B2" s="33"/>
      <c r="C2" s="33"/>
      <c r="D2" s="33"/>
      <c r="E2" s="33"/>
      <c r="F2" s="33"/>
      <c r="G2" s="33"/>
      <c r="H2" s="33"/>
    </row>
    <row r="3" spans="1:8" ht="12.75">
      <c r="A3" s="33"/>
      <c r="B3" s="33"/>
      <c r="C3" s="33"/>
      <c r="D3" s="33"/>
      <c r="E3" s="33"/>
      <c r="F3" s="33"/>
      <c r="G3" s="33"/>
      <c r="H3" s="72" t="s">
        <v>18</v>
      </c>
    </row>
    <row r="4" spans="1:8" ht="12.75">
      <c r="A4" s="164" t="s">
        <v>19</v>
      </c>
      <c r="B4" s="164" t="s">
        <v>82</v>
      </c>
      <c r="C4" s="162" t="s">
        <v>83</v>
      </c>
      <c r="D4" s="158" t="s">
        <v>84</v>
      </c>
      <c r="E4" s="158" t="s">
        <v>85</v>
      </c>
      <c r="F4" s="158" t="s">
        <v>9</v>
      </c>
      <c r="G4" s="158" t="s">
        <v>3</v>
      </c>
      <c r="H4" s="162" t="s">
        <v>120</v>
      </c>
    </row>
    <row r="5" spans="1:8" ht="12.75">
      <c r="A5" s="164"/>
      <c r="B5" s="164"/>
      <c r="C5" s="164"/>
      <c r="D5" s="165"/>
      <c r="E5" s="167"/>
      <c r="F5" s="159"/>
      <c r="G5" s="159"/>
      <c r="H5" s="162"/>
    </row>
    <row r="6" spans="1:8" ht="25.5" customHeight="1">
      <c r="A6" s="164"/>
      <c r="B6" s="164"/>
      <c r="C6" s="164"/>
      <c r="D6" s="166"/>
      <c r="E6" s="168"/>
      <c r="F6" s="160"/>
      <c r="G6" s="160"/>
      <c r="H6" s="162"/>
    </row>
    <row r="7" spans="1:8" ht="12.75">
      <c r="A7" s="73">
        <v>1</v>
      </c>
      <c r="B7" s="73">
        <v>2</v>
      </c>
      <c r="C7" s="73">
        <v>3</v>
      </c>
      <c r="D7" s="73"/>
      <c r="E7" s="73"/>
      <c r="F7" s="73"/>
      <c r="G7" s="73"/>
      <c r="H7" s="73">
        <v>4</v>
      </c>
    </row>
    <row r="8" spans="1:8" s="75" customFormat="1" ht="32.25" customHeight="1">
      <c r="A8" s="163" t="s">
        <v>86</v>
      </c>
      <c r="B8" s="163"/>
      <c r="C8" s="78"/>
      <c r="D8" s="79"/>
      <c r="E8" s="79"/>
      <c r="F8" s="79">
        <f>F11+F17</f>
        <v>777600</v>
      </c>
      <c r="G8" s="79">
        <v>160000</v>
      </c>
      <c r="H8" s="80">
        <f>SUM(H9,H11,H17,H15)</f>
        <v>3354540</v>
      </c>
    </row>
    <row r="9" spans="1:8" s="75" customFormat="1" ht="17.25" customHeight="1">
      <c r="A9" s="74" t="s">
        <v>33</v>
      </c>
      <c r="B9" s="81" t="s">
        <v>87</v>
      </c>
      <c r="C9" s="74" t="s">
        <v>88</v>
      </c>
      <c r="D9" s="82"/>
      <c r="E9" s="82"/>
      <c r="F9" s="82"/>
      <c r="G9" s="82">
        <v>150000</v>
      </c>
      <c r="H9" s="83">
        <v>200000</v>
      </c>
    </row>
    <row r="10" spans="1:8" s="75" customFormat="1" ht="27.75" customHeight="1">
      <c r="A10" s="74"/>
      <c r="B10" s="86" t="s">
        <v>89</v>
      </c>
      <c r="C10" s="74"/>
      <c r="D10" s="85"/>
      <c r="E10" s="82"/>
      <c r="F10" s="82"/>
      <c r="G10" s="82"/>
      <c r="H10" s="83">
        <v>0</v>
      </c>
    </row>
    <row r="11" spans="1:8" s="75" customFormat="1" ht="18" customHeight="1">
      <c r="A11" s="74" t="s">
        <v>38</v>
      </c>
      <c r="B11" s="81" t="s">
        <v>90</v>
      </c>
      <c r="C11" s="74" t="s">
        <v>88</v>
      </c>
      <c r="D11" s="85"/>
      <c r="E11" s="82"/>
      <c r="F11" s="82">
        <v>90000</v>
      </c>
      <c r="G11" s="82">
        <v>10000</v>
      </c>
      <c r="H11" s="83">
        <v>1780000</v>
      </c>
    </row>
    <row r="12" spans="1:8" s="75" customFormat="1" ht="42.75" customHeight="1">
      <c r="A12" s="74" t="s">
        <v>41</v>
      </c>
      <c r="B12" s="86" t="s">
        <v>91</v>
      </c>
      <c r="C12" s="74" t="s">
        <v>92</v>
      </c>
      <c r="D12" s="85"/>
      <c r="E12" s="74"/>
      <c r="F12" s="74"/>
      <c r="G12" s="74"/>
      <c r="H12" s="83">
        <v>0</v>
      </c>
    </row>
    <row r="13" spans="1:8" s="75" customFormat="1" ht="18" customHeight="1">
      <c r="A13" s="74" t="s">
        <v>43</v>
      </c>
      <c r="B13" s="81" t="s">
        <v>93</v>
      </c>
      <c r="C13" s="74" t="s">
        <v>94</v>
      </c>
      <c r="D13" s="85"/>
      <c r="E13" s="74"/>
      <c r="F13" s="74"/>
      <c r="G13" s="74"/>
      <c r="H13" s="83">
        <v>0</v>
      </c>
    </row>
    <row r="14" spans="1:8" s="75" customFormat="1" ht="18" customHeight="1">
      <c r="A14" s="74" t="s">
        <v>44</v>
      </c>
      <c r="B14" s="81" t="s">
        <v>95</v>
      </c>
      <c r="C14" s="74" t="s">
        <v>96</v>
      </c>
      <c r="D14" s="85"/>
      <c r="E14" s="74"/>
      <c r="F14" s="74"/>
      <c r="G14" s="74"/>
      <c r="H14" s="83">
        <v>0</v>
      </c>
    </row>
    <row r="15" spans="1:8" s="75" customFormat="1" ht="18" customHeight="1">
      <c r="A15" s="74" t="s">
        <v>47</v>
      </c>
      <c r="B15" s="81" t="s">
        <v>97</v>
      </c>
      <c r="C15" s="74" t="s">
        <v>98</v>
      </c>
      <c r="D15" s="85"/>
      <c r="E15" s="74"/>
      <c r="F15" s="74"/>
      <c r="G15" s="74"/>
      <c r="H15" s="83">
        <v>0</v>
      </c>
    </row>
    <row r="16" spans="1:8" s="75" customFormat="1" ht="18" customHeight="1">
      <c r="A16" s="74" t="s">
        <v>49</v>
      </c>
      <c r="B16" s="81" t="s">
        <v>99</v>
      </c>
      <c r="C16" s="74" t="s">
        <v>100</v>
      </c>
      <c r="D16" s="85"/>
      <c r="E16" s="74"/>
      <c r="F16" s="74"/>
      <c r="G16" s="74"/>
      <c r="H16" s="83">
        <v>0</v>
      </c>
    </row>
    <row r="17" spans="1:8" s="75" customFormat="1" ht="18" customHeight="1">
      <c r="A17" s="74" t="s">
        <v>51</v>
      </c>
      <c r="B17" s="81" t="s">
        <v>101</v>
      </c>
      <c r="C17" s="74" t="s">
        <v>102</v>
      </c>
      <c r="D17" s="82"/>
      <c r="E17" s="74"/>
      <c r="F17" s="82">
        <v>687600</v>
      </c>
      <c r="G17" s="74"/>
      <c r="H17" s="83">
        <v>1374540</v>
      </c>
    </row>
    <row r="18" spans="1:8" s="75" customFormat="1" ht="18" customHeight="1">
      <c r="A18" s="74"/>
      <c r="B18" s="81" t="s">
        <v>103</v>
      </c>
      <c r="C18" s="74"/>
      <c r="D18" s="82"/>
      <c r="E18" s="82"/>
      <c r="F18" s="82">
        <v>316500</v>
      </c>
      <c r="G18" s="82"/>
      <c r="H18" s="83">
        <v>653240</v>
      </c>
    </row>
    <row r="19" spans="1:8" s="75" customFormat="1" ht="29.25" customHeight="1">
      <c r="A19" s="163" t="s">
        <v>104</v>
      </c>
      <c r="B19" s="163"/>
      <c r="C19" s="78"/>
      <c r="D19" s="79"/>
      <c r="E19" s="79"/>
      <c r="F19" s="79">
        <v>387000</v>
      </c>
      <c r="G19" s="79">
        <v>15900</v>
      </c>
      <c r="H19" s="80">
        <f>SUM(H20:H26)</f>
        <v>721300</v>
      </c>
    </row>
    <row r="20" spans="1:8" s="75" customFormat="1" ht="18" customHeight="1">
      <c r="A20" s="74" t="s">
        <v>33</v>
      </c>
      <c r="B20" s="81" t="s">
        <v>105</v>
      </c>
      <c r="C20" s="74" t="s">
        <v>106</v>
      </c>
      <c r="D20" s="74"/>
      <c r="E20" s="82"/>
      <c r="F20" s="82"/>
      <c r="G20" s="82"/>
      <c r="H20" s="83">
        <v>105000</v>
      </c>
    </row>
    <row r="21" spans="1:8" s="75" customFormat="1" ht="18" customHeight="1">
      <c r="A21" s="74" t="s">
        <v>38</v>
      </c>
      <c r="B21" s="81" t="s">
        <v>107</v>
      </c>
      <c r="C21" s="74" t="s">
        <v>106</v>
      </c>
      <c r="D21" s="74"/>
      <c r="E21" s="74"/>
      <c r="F21" s="74"/>
      <c r="G21" s="82">
        <v>15900</v>
      </c>
      <c r="H21" s="83">
        <v>229300</v>
      </c>
    </row>
    <row r="22" spans="1:8" s="75" customFormat="1" ht="43.5" customHeight="1">
      <c r="A22" s="74" t="s">
        <v>41</v>
      </c>
      <c r="B22" s="86" t="s">
        <v>131</v>
      </c>
      <c r="C22" s="74" t="s">
        <v>108</v>
      </c>
      <c r="D22" s="74"/>
      <c r="E22" s="74"/>
      <c r="F22" s="74"/>
      <c r="G22" s="74"/>
      <c r="H22" s="83">
        <v>0</v>
      </c>
    </row>
    <row r="23" spans="1:8" s="75" customFormat="1" ht="18" customHeight="1">
      <c r="A23" s="74" t="s">
        <v>43</v>
      </c>
      <c r="B23" s="81" t="s">
        <v>109</v>
      </c>
      <c r="C23" s="74" t="s">
        <v>110</v>
      </c>
      <c r="D23" s="74"/>
      <c r="E23" s="74"/>
      <c r="F23" s="74"/>
      <c r="G23" s="74"/>
      <c r="H23" s="83">
        <v>0</v>
      </c>
    </row>
    <row r="24" spans="1:8" s="75" customFormat="1" ht="18" customHeight="1">
      <c r="A24" s="74" t="s">
        <v>44</v>
      </c>
      <c r="B24" s="81" t="s">
        <v>111</v>
      </c>
      <c r="C24" s="74" t="s">
        <v>112</v>
      </c>
      <c r="D24" s="82"/>
      <c r="E24" s="74"/>
      <c r="F24" s="82">
        <v>387000</v>
      </c>
      <c r="G24" s="74"/>
      <c r="H24" s="83">
        <v>387000</v>
      </c>
    </row>
    <row r="25" spans="1:8" s="75" customFormat="1" ht="32.25" customHeight="1">
      <c r="A25" s="74" t="s">
        <v>47</v>
      </c>
      <c r="B25" s="84" t="s">
        <v>113</v>
      </c>
      <c r="C25" s="74" t="s">
        <v>114</v>
      </c>
      <c r="D25" s="74"/>
      <c r="E25" s="74"/>
      <c r="F25" s="74"/>
      <c r="G25" s="74"/>
      <c r="H25" s="83">
        <v>0</v>
      </c>
    </row>
    <row r="26" spans="1:8" s="75" customFormat="1" ht="18" customHeight="1">
      <c r="A26" s="74" t="s">
        <v>49</v>
      </c>
      <c r="B26" s="81" t="s">
        <v>115</v>
      </c>
      <c r="C26" s="74" t="s">
        <v>116</v>
      </c>
      <c r="D26" s="74"/>
      <c r="E26" s="74"/>
      <c r="F26" s="74"/>
      <c r="G26" s="74"/>
      <c r="H26" s="83">
        <v>0</v>
      </c>
    </row>
    <row r="28" spans="2:8" ht="12.75">
      <c r="B28" s="98" t="s">
        <v>130</v>
      </c>
      <c r="C28" s="24"/>
      <c r="D28" s="24"/>
      <c r="E28" s="24"/>
      <c r="F28" s="24"/>
      <c r="G28" s="24"/>
      <c r="H28" s="24"/>
    </row>
    <row r="29" spans="2:8" ht="12.75">
      <c r="B29" s="24"/>
      <c r="C29" s="24"/>
      <c r="D29" s="24"/>
      <c r="E29" s="24"/>
      <c r="F29" s="24"/>
      <c r="G29" s="24"/>
      <c r="H29" s="24"/>
    </row>
  </sheetData>
  <sheetProtection selectLockedCells="1" selectUnlockedCells="1"/>
  <mergeCells count="11">
    <mergeCell ref="F4:F6"/>
    <mergeCell ref="G4:G6"/>
    <mergeCell ref="A1:H1"/>
    <mergeCell ref="H4:H6"/>
    <mergeCell ref="A8:B8"/>
    <mergeCell ref="A19:B19"/>
    <mergeCell ref="A4:A6"/>
    <mergeCell ref="B4:B6"/>
    <mergeCell ref="C4:C6"/>
    <mergeCell ref="D4:D6"/>
    <mergeCell ref="E4:E6"/>
  </mergeCells>
  <printOptions/>
  <pageMargins left="0.7480314960629921" right="0.7086614173228347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5 &amp;"Arial,Normalny"do&amp;"Arial,Pogrubiony" &amp;"Arial,Normalny" uchwały Nr XIII/106/2012 Rady Miasta Radziejów z dnia 30 maja marca 2012 roku w sprawie zmian w budżecie Miasta Radziejów na 2012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169" t="s">
        <v>158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7" ht="12.75">
      <c r="A2" s="33"/>
      <c r="B2" s="33"/>
      <c r="C2" s="33"/>
      <c r="D2" s="33"/>
      <c r="E2" s="33"/>
      <c r="F2" s="33"/>
      <c r="G2" s="33"/>
    </row>
    <row r="3" spans="1:10" ht="12.75">
      <c r="A3" s="33"/>
      <c r="B3" s="33"/>
      <c r="C3" s="33"/>
      <c r="D3" s="33"/>
      <c r="E3" s="33"/>
      <c r="F3" s="33"/>
      <c r="G3" s="33"/>
      <c r="J3" s="63" t="s">
        <v>18</v>
      </c>
    </row>
    <row r="4" spans="1:10" ht="12.75" customHeight="1">
      <c r="A4" s="153" t="s">
        <v>0</v>
      </c>
      <c r="B4" s="153" t="s">
        <v>1</v>
      </c>
      <c r="C4" s="153" t="s">
        <v>8</v>
      </c>
      <c r="D4" s="154" t="s">
        <v>159</v>
      </c>
      <c r="E4" s="154" t="s">
        <v>64</v>
      </c>
      <c r="F4" s="154" t="s">
        <v>7</v>
      </c>
      <c r="G4" s="154"/>
      <c r="H4" s="154"/>
      <c r="I4" s="154"/>
      <c r="J4" s="154"/>
    </row>
    <row r="5" spans="1:10" ht="12.75" customHeight="1">
      <c r="A5" s="153"/>
      <c r="B5" s="153"/>
      <c r="C5" s="153"/>
      <c r="D5" s="154"/>
      <c r="E5" s="154"/>
      <c r="F5" s="154" t="s">
        <v>65</v>
      </c>
      <c r="G5" s="154" t="s">
        <v>4</v>
      </c>
      <c r="H5" s="154"/>
      <c r="I5" s="154"/>
      <c r="J5" s="154" t="s">
        <v>66</v>
      </c>
    </row>
    <row r="6" spans="1:10" ht="25.5">
      <c r="A6" s="153"/>
      <c r="B6" s="153"/>
      <c r="C6" s="153"/>
      <c r="D6" s="154"/>
      <c r="E6" s="154"/>
      <c r="F6" s="154"/>
      <c r="G6" s="34" t="s">
        <v>76</v>
      </c>
      <c r="H6" s="34" t="s">
        <v>77</v>
      </c>
      <c r="I6" s="34" t="s">
        <v>78</v>
      </c>
      <c r="J6" s="154"/>
    </row>
    <row r="7" spans="1:10" ht="12.75">
      <c r="A7" s="64">
        <v>1</v>
      </c>
      <c r="B7" s="64">
        <v>2</v>
      </c>
      <c r="C7" s="64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ht="18" customHeight="1">
      <c r="A8" s="65">
        <v>801</v>
      </c>
      <c r="B8" s="65">
        <v>80103</v>
      </c>
      <c r="C8" s="65">
        <v>2310</v>
      </c>
      <c r="D8" s="66">
        <v>81808</v>
      </c>
      <c r="E8" s="66">
        <v>0</v>
      </c>
      <c r="F8" s="66">
        <v>0</v>
      </c>
      <c r="G8" s="67">
        <v>0</v>
      </c>
      <c r="H8" s="67">
        <v>0</v>
      </c>
      <c r="I8" s="67">
        <v>0</v>
      </c>
      <c r="J8" s="67">
        <v>0</v>
      </c>
    </row>
    <row r="9" spans="1:10" ht="16.5" customHeight="1">
      <c r="A9" s="65">
        <v>801</v>
      </c>
      <c r="B9" s="65">
        <v>80104</v>
      </c>
      <c r="C9" s="65">
        <v>2310</v>
      </c>
      <c r="D9" s="66">
        <v>79690</v>
      </c>
      <c r="E9" s="66">
        <v>3185</v>
      </c>
      <c r="F9" s="66">
        <v>3185</v>
      </c>
      <c r="G9" s="67">
        <v>0</v>
      </c>
      <c r="H9" s="67">
        <v>0</v>
      </c>
      <c r="I9" s="66">
        <v>3185</v>
      </c>
      <c r="J9" s="67">
        <v>0</v>
      </c>
    </row>
    <row r="10" spans="1:10" ht="16.5" customHeight="1">
      <c r="A10" s="65">
        <v>851</v>
      </c>
      <c r="B10" s="65">
        <v>85154</v>
      </c>
      <c r="C10" s="65">
        <v>2310</v>
      </c>
      <c r="D10" s="66">
        <v>0</v>
      </c>
      <c r="E10" s="66">
        <v>2000</v>
      </c>
      <c r="F10" s="66">
        <v>2000</v>
      </c>
      <c r="G10" s="67">
        <v>0</v>
      </c>
      <c r="H10" s="67">
        <v>0</v>
      </c>
      <c r="I10" s="66">
        <v>2000</v>
      </c>
      <c r="J10" s="67"/>
    </row>
    <row r="11" spans="1:10" ht="16.5" customHeight="1">
      <c r="A11" s="65">
        <v>851</v>
      </c>
      <c r="B11" s="65">
        <v>85154</v>
      </c>
      <c r="C11" s="65">
        <v>2330</v>
      </c>
      <c r="D11" s="66">
        <v>0</v>
      </c>
      <c r="E11" s="66">
        <v>300</v>
      </c>
      <c r="F11" s="66">
        <v>300</v>
      </c>
      <c r="G11" s="67">
        <v>0</v>
      </c>
      <c r="H11" s="67">
        <v>0</v>
      </c>
      <c r="I11" s="66">
        <v>300</v>
      </c>
      <c r="J11" s="67">
        <v>0</v>
      </c>
    </row>
    <row r="12" spans="1:10" ht="18.75" customHeight="1">
      <c r="A12" s="68">
        <v>851</v>
      </c>
      <c r="B12" s="68">
        <v>85158</v>
      </c>
      <c r="C12" s="68">
        <v>2310</v>
      </c>
      <c r="D12" s="42">
        <v>0</v>
      </c>
      <c r="E12" s="42">
        <v>2000</v>
      </c>
      <c r="F12" s="42">
        <v>2000</v>
      </c>
      <c r="G12" s="42">
        <v>0</v>
      </c>
      <c r="H12" s="42">
        <v>0</v>
      </c>
      <c r="I12" s="42">
        <v>2000</v>
      </c>
      <c r="J12" s="42">
        <v>0</v>
      </c>
    </row>
    <row r="13" spans="1:10" ht="18.75" customHeight="1" hidden="1">
      <c r="A13" s="68">
        <v>854</v>
      </c>
      <c r="B13" s="68">
        <v>85404</v>
      </c>
      <c r="C13" s="68">
        <v>2310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8.75" customHeight="1">
      <c r="A14" s="68">
        <v>900</v>
      </c>
      <c r="B14" s="68">
        <v>90002</v>
      </c>
      <c r="C14" s="68">
        <v>2310</v>
      </c>
      <c r="D14" s="42">
        <v>0</v>
      </c>
      <c r="E14" s="42">
        <v>50000</v>
      </c>
      <c r="F14" s="42">
        <v>50000</v>
      </c>
      <c r="G14" s="42">
        <v>0</v>
      </c>
      <c r="H14" s="42">
        <v>0</v>
      </c>
      <c r="I14" s="42">
        <v>50000</v>
      </c>
      <c r="J14" s="42">
        <v>0</v>
      </c>
    </row>
    <row r="15" spans="1:10" ht="19.5" customHeight="1">
      <c r="A15" s="68">
        <v>921</v>
      </c>
      <c r="B15" s="68">
        <v>92116</v>
      </c>
      <c r="C15" s="68">
        <v>2320</v>
      </c>
      <c r="D15" s="42">
        <v>60000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">
      <c r="A16" s="155" t="s">
        <v>57</v>
      </c>
      <c r="B16" s="155"/>
      <c r="C16" s="155"/>
      <c r="D16" s="69">
        <f aca="true" t="shared" si="0" ref="D16:J16">SUM(D8:D15)</f>
        <v>221498</v>
      </c>
      <c r="E16" s="69">
        <f t="shared" si="0"/>
        <v>57485</v>
      </c>
      <c r="F16" s="69">
        <f t="shared" si="0"/>
        <v>57485</v>
      </c>
      <c r="G16" s="69">
        <f t="shared" si="0"/>
        <v>0</v>
      </c>
      <c r="H16" s="69">
        <f t="shared" si="0"/>
        <v>0</v>
      </c>
      <c r="I16" s="69">
        <f t="shared" si="0"/>
        <v>57485</v>
      </c>
      <c r="J16" s="69">
        <f t="shared" si="0"/>
        <v>0</v>
      </c>
    </row>
    <row r="17" spans="1:7" ht="12.75">
      <c r="A17" s="33"/>
      <c r="B17" s="33"/>
      <c r="C17" s="33"/>
      <c r="D17" s="33"/>
      <c r="E17" s="33"/>
      <c r="F17" s="33"/>
      <c r="G17" s="33"/>
    </row>
    <row r="18" spans="1:6" ht="12.75">
      <c r="A18" s="70"/>
      <c r="B18" s="33"/>
      <c r="C18" s="33"/>
      <c r="D18" s="33"/>
      <c r="E18" s="33"/>
      <c r="F18" s="33"/>
    </row>
  </sheetData>
  <sheetProtection selectLockedCells="1" selectUnlockedCells="1"/>
  <mergeCells count="11">
    <mergeCell ref="E4:E6"/>
    <mergeCell ref="F4:J4"/>
    <mergeCell ref="F5:F6"/>
    <mergeCell ref="G5:I5"/>
    <mergeCell ref="J5:J6"/>
    <mergeCell ref="A16:C16"/>
    <mergeCell ref="A1:J1"/>
    <mergeCell ref="A4:A6"/>
    <mergeCell ref="B4:B6"/>
    <mergeCell ref="C4:C6"/>
    <mergeCell ref="D4:D6"/>
  </mergeCells>
  <printOptions/>
  <pageMargins left="0.7874015748031497" right="0.5905511811023623" top="1.3779527559055118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6   
&amp;"Arial,Normalny"do uchwały Nr XIII/106/2012 Rady Miasta Radziejów z dnia 30 maja 2012 roku 
w sprawie zmian w budżecie Miasta Radziejów na 2012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9.421875" style="0" customWidth="1"/>
    <col min="4" max="4" width="6.28125" style="0" customWidth="1"/>
    <col min="5" max="5" width="26.00390625" style="0" customWidth="1"/>
    <col min="6" max="6" width="12.00390625" style="0" customWidth="1"/>
    <col min="7" max="7" width="11.28125" style="0" customWidth="1"/>
    <col min="8" max="8" width="12.7109375" style="0" customWidth="1"/>
  </cols>
  <sheetData>
    <row r="1" spans="1:8" ht="46.5" customHeight="1">
      <c r="A1" s="150" t="s">
        <v>132</v>
      </c>
      <c r="B1" s="150"/>
      <c r="C1" s="150"/>
      <c r="D1" s="150"/>
      <c r="E1" s="150"/>
      <c r="F1" s="150"/>
      <c r="G1" s="150"/>
      <c r="H1" s="150"/>
    </row>
    <row r="2" spans="1:8" ht="18">
      <c r="A2" s="33"/>
      <c r="B2" s="33"/>
      <c r="C2" s="33"/>
      <c r="D2" s="33"/>
      <c r="E2" s="91"/>
      <c r="F2" s="91"/>
      <c r="G2" s="91"/>
      <c r="H2" s="91"/>
    </row>
    <row r="3" spans="1:8" ht="12.75">
      <c r="A3" s="33"/>
      <c r="B3" s="33"/>
      <c r="C3" s="33"/>
      <c r="D3" s="33"/>
      <c r="E3" s="33"/>
      <c r="F3" s="33"/>
      <c r="G3" s="33"/>
      <c r="H3" s="99" t="s">
        <v>18</v>
      </c>
    </row>
    <row r="4" spans="1:8" ht="42" customHeight="1">
      <c r="A4" s="89" t="s">
        <v>19</v>
      </c>
      <c r="B4" s="89" t="s">
        <v>0</v>
      </c>
      <c r="C4" s="89" t="s">
        <v>1</v>
      </c>
      <c r="D4" s="89" t="s">
        <v>2</v>
      </c>
      <c r="E4" s="34" t="s">
        <v>133</v>
      </c>
      <c r="F4" s="34" t="s">
        <v>138</v>
      </c>
      <c r="G4" s="34" t="s">
        <v>85</v>
      </c>
      <c r="H4" s="34" t="s">
        <v>134</v>
      </c>
    </row>
    <row r="5" spans="1:8" ht="16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47.25" customHeight="1">
      <c r="A6" s="100">
        <v>1</v>
      </c>
      <c r="B6" s="100">
        <v>921</v>
      </c>
      <c r="C6" s="100">
        <v>92109</v>
      </c>
      <c r="D6" s="100">
        <v>2480</v>
      </c>
      <c r="E6" s="101" t="s">
        <v>135</v>
      </c>
      <c r="F6" s="102">
        <v>3000</v>
      </c>
      <c r="G6" s="107">
        <v>0</v>
      </c>
      <c r="H6" s="103">
        <v>273000</v>
      </c>
    </row>
    <row r="7" spans="1:8" ht="53.25" customHeight="1">
      <c r="A7" s="100">
        <v>2</v>
      </c>
      <c r="B7" s="100">
        <v>921</v>
      </c>
      <c r="C7" s="100">
        <v>92116</v>
      </c>
      <c r="D7" s="100">
        <v>2480</v>
      </c>
      <c r="E7" s="101" t="s">
        <v>136</v>
      </c>
      <c r="F7" s="102">
        <v>0</v>
      </c>
      <c r="G7" s="107">
        <v>0</v>
      </c>
      <c r="H7" s="103">
        <v>285000</v>
      </c>
    </row>
    <row r="8" spans="1:8" ht="34.5" customHeight="1">
      <c r="A8" s="170" t="s">
        <v>137</v>
      </c>
      <c r="B8" s="170"/>
      <c r="C8" s="170"/>
      <c r="D8" s="170"/>
      <c r="E8" s="170"/>
      <c r="F8" s="104">
        <v>3000</v>
      </c>
      <c r="G8" s="107">
        <v>0</v>
      </c>
      <c r="H8" s="105">
        <f>SUM(H6:H7)</f>
        <v>558000</v>
      </c>
    </row>
    <row r="9" spans="1:8" ht="21" customHeight="1">
      <c r="A9" s="33"/>
      <c r="B9" s="33"/>
      <c r="C9" s="33"/>
      <c r="D9" s="33"/>
      <c r="E9" s="33"/>
      <c r="F9" s="33"/>
      <c r="G9" s="33"/>
      <c r="H9" s="33"/>
    </row>
    <row r="10" spans="1:8" ht="12" customHeight="1">
      <c r="A10" s="106"/>
      <c r="B10" s="33"/>
      <c r="C10" s="33"/>
      <c r="D10" s="33"/>
      <c r="E10" s="33"/>
      <c r="F10" s="33"/>
      <c r="G10" s="33"/>
      <c r="H10" s="33"/>
    </row>
    <row r="11" spans="1:8" ht="12" customHeight="1">
      <c r="A11" s="70"/>
      <c r="B11" s="33"/>
      <c r="C11" s="33"/>
      <c r="D11" s="33"/>
      <c r="E11" s="33"/>
      <c r="F11" s="33"/>
      <c r="G11" s="33"/>
      <c r="H11" s="33"/>
    </row>
    <row r="12" spans="1:8" ht="12" customHeight="1">
      <c r="A12" s="33"/>
      <c r="B12" s="33"/>
      <c r="C12" s="33"/>
      <c r="D12" s="33"/>
      <c r="E12" s="33"/>
      <c r="F12" s="33"/>
      <c r="G12" s="33"/>
      <c r="H12" s="33"/>
    </row>
    <row r="13" spans="1:8" ht="12" customHeight="1">
      <c r="A13" s="70"/>
      <c r="B13" s="33"/>
      <c r="C13" s="33"/>
      <c r="D13" s="33"/>
      <c r="E13" s="33"/>
      <c r="F13" s="33"/>
      <c r="G13" s="33"/>
      <c r="H13" s="33"/>
    </row>
    <row r="14" ht="12" customHeight="1"/>
    <row r="15" ht="12" customHeight="1"/>
    <row r="16" ht="12" customHeight="1"/>
    <row r="17" ht="12" customHeight="1"/>
  </sheetData>
  <sheetProtection selectLockedCells="1" selectUnlockedCells="1"/>
  <mergeCells count="2">
    <mergeCell ref="A1:H1"/>
    <mergeCell ref="A8:E8"/>
  </mergeCells>
  <printOptions/>
  <pageMargins left="0.8267716535433072" right="0.5118110236220472" top="1.3779527559055118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7 
&amp;"Arial,Normalny"do uchwały Nr XIII/106/2012 Rady Miasta Radziejów z dnia 30 maja 2012 roku 
w sprawie zmian w budżecie Miasta Radziejów na 2012 rok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6.8515625" style="0" customWidth="1"/>
    <col min="2" max="2" width="12.8515625" style="0" customWidth="1"/>
    <col min="3" max="3" width="10.140625" style="0" customWidth="1"/>
    <col min="4" max="4" width="12.140625" style="0" hidden="1" customWidth="1"/>
    <col min="5" max="5" width="2.421875" style="0" hidden="1" customWidth="1"/>
    <col min="6" max="6" width="30.28125" style="0" customWidth="1"/>
    <col min="7" max="7" width="13.7109375" style="0" customWidth="1"/>
    <col min="8" max="8" width="13.00390625" style="0" customWidth="1"/>
    <col min="9" max="9" width="14.421875" style="0" customWidth="1"/>
    <col min="10" max="10" width="13.28125" style="0" customWidth="1"/>
  </cols>
  <sheetData>
    <row r="1" spans="1:10" ht="58.5" customHeight="1">
      <c r="A1" s="136"/>
      <c r="B1" s="136"/>
      <c r="C1" s="171" t="s">
        <v>149</v>
      </c>
      <c r="D1" s="171"/>
      <c r="E1" s="171"/>
      <c r="F1" s="171"/>
      <c r="G1" s="171"/>
      <c r="H1" s="171"/>
      <c r="I1" s="136"/>
      <c r="J1" s="136"/>
    </row>
    <row r="2" spans="1:10" ht="83.25" customHeight="1">
      <c r="A2" s="90" t="s">
        <v>0</v>
      </c>
      <c r="B2" s="77" t="s">
        <v>1</v>
      </c>
      <c r="C2" s="108" t="s">
        <v>2</v>
      </c>
      <c r="D2" s="109" t="s">
        <v>82</v>
      </c>
      <c r="E2" s="90" t="s">
        <v>146</v>
      </c>
      <c r="F2" s="109" t="s">
        <v>82</v>
      </c>
      <c r="G2" s="109" t="s">
        <v>9</v>
      </c>
      <c r="H2" s="109" t="s">
        <v>150</v>
      </c>
      <c r="I2" s="90" t="s">
        <v>160</v>
      </c>
      <c r="J2" s="119"/>
    </row>
    <row r="3" spans="1:10" ht="30.75" customHeight="1">
      <c r="A3" s="77" t="s">
        <v>139</v>
      </c>
      <c r="B3" s="77"/>
      <c r="C3" s="137"/>
      <c r="D3" s="77"/>
      <c r="E3" s="77"/>
      <c r="F3" s="142" t="s">
        <v>151</v>
      </c>
      <c r="G3" s="143">
        <v>66</v>
      </c>
      <c r="H3" s="143"/>
      <c r="I3" s="143">
        <v>66</v>
      </c>
      <c r="J3" s="119"/>
    </row>
    <row r="4" spans="1:10" ht="24.75" customHeight="1">
      <c r="A4" s="138" t="s">
        <v>143</v>
      </c>
      <c r="B4" s="138"/>
      <c r="C4" s="138"/>
      <c r="D4" s="139" t="s">
        <v>140</v>
      </c>
      <c r="E4" s="140">
        <v>10000</v>
      </c>
      <c r="F4" s="139" t="s">
        <v>140</v>
      </c>
      <c r="G4" s="139"/>
      <c r="H4" s="139"/>
      <c r="I4" s="140">
        <v>10000</v>
      </c>
      <c r="J4" s="120"/>
    </row>
    <row r="5" spans="1:10" ht="24.75" customHeight="1">
      <c r="A5" s="110">
        <v>900</v>
      </c>
      <c r="B5" s="110">
        <v>90019</v>
      </c>
      <c r="C5" s="111" t="s">
        <v>141</v>
      </c>
      <c r="D5" s="112" t="s">
        <v>142</v>
      </c>
      <c r="E5" s="115">
        <v>10000</v>
      </c>
      <c r="F5" s="112" t="s">
        <v>142</v>
      </c>
      <c r="G5" s="112"/>
      <c r="H5" s="112"/>
      <c r="I5" s="115">
        <v>10000</v>
      </c>
      <c r="J5" s="172"/>
    </row>
    <row r="6" spans="1:10" ht="24.75" customHeight="1">
      <c r="A6" s="138" t="s">
        <v>152</v>
      </c>
      <c r="B6" s="138"/>
      <c r="C6" s="138"/>
      <c r="D6" s="141" t="s">
        <v>144</v>
      </c>
      <c r="E6" s="140">
        <v>10000</v>
      </c>
      <c r="F6" s="141" t="s">
        <v>144</v>
      </c>
      <c r="G6" s="176">
        <v>4066</v>
      </c>
      <c r="H6" s="176">
        <v>4000</v>
      </c>
      <c r="I6" s="140">
        <v>10066</v>
      </c>
      <c r="J6" s="172"/>
    </row>
    <row r="7" spans="1:10" ht="24.75" customHeight="1">
      <c r="A7" s="113" t="s">
        <v>33</v>
      </c>
      <c r="B7" s="113"/>
      <c r="C7" s="117"/>
      <c r="D7" s="114" t="s">
        <v>145</v>
      </c>
      <c r="E7" s="116">
        <v>10000</v>
      </c>
      <c r="F7" s="114" t="s">
        <v>145</v>
      </c>
      <c r="G7" s="177">
        <v>4066</v>
      </c>
      <c r="H7" s="177">
        <v>4000</v>
      </c>
      <c r="I7" s="116">
        <f>SUM(I8:I11)</f>
        <v>10066</v>
      </c>
      <c r="J7" s="172"/>
    </row>
    <row r="8" spans="1:10" ht="28.5" customHeight="1">
      <c r="A8" s="113">
        <v>900</v>
      </c>
      <c r="B8" s="113">
        <v>90003</v>
      </c>
      <c r="C8" s="117" t="s">
        <v>10</v>
      </c>
      <c r="D8" s="114"/>
      <c r="E8" s="116"/>
      <c r="F8" s="144" t="s">
        <v>147</v>
      </c>
      <c r="G8" s="145">
        <v>4066</v>
      </c>
      <c r="H8" s="146"/>
      <c r="I8" s="145">
        <v>4066</v>
      </c>
      <c r="J8" s="121"/>
    </row>
    <row r="9" spans="1:10" ht="24.75" customHeight="1">
      <c r="A9" s="113">
        <v>900</v>
      </c>
      <c r="B9" s="113">
        <v>90004</v>
      </c>
      <c r="C9" s="117" t="s">
        <v>10</v>
      </c>
      <c r="D9" s="118" t="s">
        <v>147</v>
      </c>
      <c r="E9" s="76">
        <v>4000</v>
      </c>
      <c r="F9" s="118" t="s">
        <v>147</v>
      </c>
      <c r="G9" s="118"/>
      <c r="H9" s="118"/>
      <c r="I9" s="76">
        <v>4000</v>
      </c>
      <c r="J9" s="122"/>
    </row>
    <row r="10" spans="1:10" s="75" customFormat="1" ht="24.75" customHeight="1">
      <c r="A10" s="113">
        <v>900</v>
      </c>
      <c r="B10" s="113">
        <v>90004</v>
      </c>
      <c r="C10" s="117" t="s">
        <v>11</v>
      </c>
      <c r="D10" s="118" t="s">
        <v>148</v>
      </c>
      <c r="E10" s="76">
        <v>2000</v>
      </c>
      <c r="F10" s="118" t="s">
        <v>148</v>
      </c>
      <c r="G10" s="118"/>
      <c r="H10" s="118"/>
      <c r="I10" s="76">
        <v>2000</v>
      </c>
      <c r="J10" s="126"/>
    </row>
    <row r="11" spans="1:10" s="75" customFormat="1" ht="24.75" customHeight="1">
      <c r="A11" s="113">
        <v>900</v>
      </c>
      <c r="B11" s="113">
        <v>90008</v>
      </c>
      <c r="C11" s="117" t="s">
        <v>11</v>
      </c>
      <c r="D11" s="118" t="s">
        <v>148</v>
      </c>
      <c r="E11" s="76">
        <v>4000</v>
      </c>
      <c r="F11" s="118" t="s">
        <v>148</v>
      </c>
      <c r="G11" s="118"/>
      <c r="H11" s="147">
        <v>4000</v>
      </c>
      <c r="I11" s="76">
        <v>0</v>
      </c>
      <c r="J11" s="131"/>
    </row>
    <row r="12" spans="1:10" s="75" customFormat="1" ht="24" customHeight="1">
      <c r="A12" s="123"/>
      <c r="B12" s="123" t="s">
        <v>153</v>
      </c>
      <c r="C12" s="127"/>
      <c r="D12" s="128"/>
      <c r="E12" s="129"/>
      <c r="F12" s="130"/>
      <c r="G12" s="130"/>
      <c r="H12" s="130"/>
      <c r="I12" s="130"/>
      <c r="J12" s="131"/>
    </row>
    <row r="13" spans="1:10" s="75" customFormat="1" ht="48.75" customHeight="1">
      <c r="A13" s="174" t="s">
        <v>154</v>
      </c>
      <c r="B13" s="175"/>
      <c r="C13" s="175"/>
      <c r="D13" s="175"/>
      <c r="E13" s="175"/>
      <c r="F13" s="175"/>
      <c r="G13" s="175"/>
      <c r="H13" s="175"/>
      <c r="I13" s="175"/>
      <c r="J13" s="131"/>
    </row>
    <row r="14" spans="1:10" s="75" customFormat="1" ht="31.5" customHeight="1">
      <c r="A14" s="132"/>
      <c r="B14" s="133"/>
      <c r="C14" s="132"/>
      <c r="D14" s="134"/>
      <c r="E14" s="132"/>
      <c r="F14" s="132"/>
      <c r="G14" s="132"/>
      <c r="H14" s="132"/>
      <c r="I14" s="132"/>
      <c r="J14" s="131"/>
    </row>
    <row r="15" spans="1:10" s="75" customFormat="1" ht="18" customHeight="1">
      <c r="A15" s="132"/>
      <c r="B15" s="135"/>
      <c r="C15" s="132"/>
      <c r="D15" s="134"/>
      <c r="E15" s="132"/>
      <c r="F15" s="132"/>
      <c r="G15" s="132"/>
      <c r="H15" s="132"/>
      <c r="I15" s="132"/>
      <c r="J15" s="131"/>
    </row>
    <row r="16" spans="1:10" s="75" customFormat="1" ht="18" customHeight="1">
      <c r="A16" s="132"/>
      <c r="B16" s="135"/>
      <c r="C16" s="132"/>
      <c r="D16" s="134"/>
      <c r="E16" s="132"/>
      <c r="F16" s="132"/>
      <c r="G16" s="132"/>
      <c r="H16" s="132"/>
      <c r="I16" s="132"/>
      <c r="J16" s="131"/>
    </row>
    <row r="17" spans="1:10" s="75" customFormat="1" ht="18" customHeight="1">
      <c r="A17" s="132"/>
      <c r="B17" s="135"/>
      <c r="C17" s="132"/>
      <c r="D17" s="134"/>
      <c r="E17" s="132"/>
      <c r="F17" s="132"/>
      <c r="G17" s="132"/>
      <c r="H17" s="132"/>
      <c r="I17" s="132"/>
      <c r="J17" s="131"/>
    </row>
    <row r="18" spans="1:10" s="75" customFormat="1" ht="18" customHeight="1">
      <c r="A18" s="132"/>
      <c r="B18" s="135"/>
      <c r="C18" s="132"/>
      <c r="D18" s="134"/>
      <c r="E18" s="132"/>
      <c r="F18" s="132"/>
      <c r="G18" s="132"/>
      <c r="H18" s="132"/>
      <c r="I18" s="132"/>
      <c r="J18" s="131"/>
    </row>
    <row r="19" spans="1:10" s="75" customFormat="1" ht="18" customHeight="1">
      <c r="A19" s="132"/>
      <c r="B19" s="135"/>
      <c r="C19" s="132"/>
      <c r="D19" s="130"/>
      <c r="E19" s="132"/>
      <c r="F19" s="130"/>
      <c r="G19" s="130"/>
      <c r="H19" s="130"/>
      <c r="I19" s="132"/>
      <c r="J19" s="131"/>
    </row>
    <row r="20" spans="1:10" s="75" customFormat="1" ht="18" customHeight="1">
      <c r="A20" s="132"/>
      <c r="B20" s="135"/>
      <c r="C20" s="132"/>
      <c r="D20" s="130"/>
      <c r="E20" s="130"/>
      <c r="F20" s="130"/>
      <c r="G20" s="130"/>
      <c r="H20" s="130"/>
      <c r="I20" s="130"/>
      <c r="J20" s="131"/>
    </row>
    <row r="21" spans="1:10" s="75" customFormat="1" ht="29.25" customHeight="1">
      <c r="A21" s="173"/>
      <c r="B21" s="173"/>
      <c r="C21" s="124"/>
      <c r="D21" s="125"/>
      <c r="E21" s="125"/>
      <c r="F21" s="125"/>
      <c r="G21" s="125"/>
      <c r="H21" s="125"/>
      <c r="I21" s="125"/>
      <c r="J21" s="126"/>
    </row>
    <row r="22" spans="1:10" s="75" customFormat="1" ht="18" customHeight="1">
      <c r="A22" s="132"/>
      <c r="B22" s="135"/>
      <c r="C22" s="132"/>
      <c r="D22" s="132"/>
      <c r="E22" s="130"/>
      <c r="F22" s="130"/>
      <c r="G22" s="130"/>
      <c r="H22" s="130"/>
      <c r="I22" s="130"/>
      <c r="J22" s="131"/>
    </row>
    <row r="23" spans="1:10" s="75" customFormat="1" ht="18" customHeight="1">
      <c r="A23" s="132"/>
      <c r="B23" s="135"/>
      <c r="C23" s="132"/>
      <c r="D23" s="132"/>
      <c r="E23" s="132"/>
      <c r="F23" s="132"/>
      <c r="G23" s="132"/>
      <c r="H23" s="132"/>
      <c r="I23" s="132"/>
      <c r="J23" s="131"/>
    </row>
    <row r="24" spans="1:10" s="75" customFormat="1" ht="32.25" customHeight="1">
      <c r="A24" s="132"/>
      <c r="B24" s="133"/>
      <c r="C24" s="132"/>
      <c r="D24" s="132"/>
      <c r="E24" s="132"/>
      <c r="F24" s="132"/>
      <c r="G24" s="132"/>
      <c r="H24" s="132"/>
      <c r="I24" s="132"/>
      <c r="J24" s="131"/>
    </row>
    <row r="25" spans="1:10" s="75" customFormat="1" ht="18" customHeight="1">
      <c r="A25" s="132"/>
      <c r="B25" s="135"/>
      <c r="C25" s="132"/>
      <c r="D25" s="132"/>
      <c r="E25" s="132"/>
      <c r="F25" s="132"/>
      <c r="G25" s="132"/>
      <c r="H25" s="132"/>
      <c r="I25" s="132"/>
      <c r="J25" s="131"/>
    </row>
    <row r="26" spans="1:10" s="75" customFormat="1" ht="18" customHeight="1">
      <c r="A26" s="132"/>
      <c r="B26" s="135"/>
      <c r="C26" s="132"/>
      <c r="D26" s="130"/>
      <c r="E26" s="132"/>
      <c r="F26" s="132"/>
      <c r="G26" s="132"/>
      <c r="H26" s="132"/>
      <c r="I26" s="132"/>
      <c r="J26" s="131"/>
    </row>
    <row r="27" spans="1:10" s="75" customFormat="1" ht="18" customHeight="1">
      <c r="A27" s="132"/>
      <c r="B27" s="135"/>
      <c r="C27" s="132"/>
      <c r="D27" s="132"/>
      <c r="E27" s="132"/>
      <c r="F27" s="132"/>
      <c r="G27" s="132"/>
      <c r="H27" s="132"/>
      <c r="I27" s="132"/>
      <c r="J27" s="131"/>
    </row>
    <row r="28" spans="1:10" s="75" customFormat="1" ht="18" customHeight="1">
      <c r="A28" s="132"/>
      <c r="B28" s="135"/>
      <c r="C28" s="132"/>
      <c r="D28" s="132"/>
      <c r="E28" s="132"/>
      <c r="F28" s="132"/>
      <c r="G28" s="132"/>
      <c r="H28" s="132"/>
      <c r="I28" s="132"/>
      <c r="J28" s="131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</sheetData>
  <sheetProtection selectLockedCells="1" selectUnlockedCells="1"/>
  <mergeCells count="4">
    <mergeCell ref="C1:H1"/>
    <mergeCell ref="J5:J7"/>
    <mergeCell ref="A21:B21"/>
    <mergeCell ref="A13:I13"/>
  </mergeCells>
  <printOptions/>
  <pageMargins left="0.984251968503937" right="0.984251968503937" top="0.984251968503937" bottom="0.984251968503937" header="0.5118110236220472" footer="0.31496062992125984"/>
  <pageSetup horizontalDpi="600" verticalDpi="600" orientation="portrait" paperSize="9" scale="79" r:id="rId1"/>
  <headerFooter alignWithMargins="0">
    <oddHeader xml:space="preserve">&amp;R&amp;"Arial,Pogrubiony"&amp;11Załącznik Nr 8&amp;"Arial,Normalny"&amp;10 
do uchwały Nr XIII/106/2012 Rady Miasta Radziejów z dnia 30 maja 2012 roku 
w sprawie zmian w  budżecie Miasta Radziejów na 2012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2012-06-05T10:39:44Z</cp:lastPrinted>
  <dcterms:created xsi:type="dcterms:W3CDTF">2011-11-10T14:00:20Z</dcterms:created>
  <dcterms:modified xsi:type="dcterms:W3CDTF">2012-06-05T10:42:14Z</dcterms:modified>
  <cp:category/>
  <cp:version/>
  <cp:contentType/>
  <cp:contentStatus/>
</cp:coreProperties>
</file>