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315" windowHeight="8520" activeTab="5"/>
  </bookViews>
  <sheets>
    <sheet name="zał. 1" sheetId="1" r:id="rId1"/>
    <sheet name="zał. 2" sheetId="2" r:id="rId2"/>
    <sheet name="zał.3" sheetId="3" r:id="rId3"/>
    <sheet name="zał. 4" sheetId="4" r:id="rId4"/>
    <sheet name="zał. 5" sheetId="5" r:id="rId5"/>
    <sheet name="zał. 6" sheetId="6" r:id="rId6"/>
  </sheets>
  <definedNames/>
  <calcPr fullCalcOnLoad="1"/>
</workbook>
</file>

<file path=xl/sharedStrings.xml><?xml version="1.0" encoding="utf-8"?>
<sst xmlns="http://schemas.openxmlformats.org/spreadsheetml/2006/main" count="877" uniqueCount="599">
  <si>
    <t>Dział</t>
  </si>
  <si>
    <t>Rozdział</t>
  </si>
  <si>
    <t>Paragraf</t>
  </si>
  <si>
    <t>Treść</t>
  </si>
  <si>
    <t>Przed zmianą</t>
  </si>
  <si>
    <t>Zmiana</t>
  </si>
  <si>
    <t>Po zmianie</t>
  </si>
  <si>
    <t>852</t>
  </si>
  <si>
    <t>Pomoc społeczna</t>
  </si>
  <si>
    <t>0,00</t>
  </si>
  <si>
    <t>Razem:</t>
  </si>
  <si>
    <t>w złotych</t>
  </si>
  <si>
    <t>§</t>
  </si>
  <si>
    <t>w tym:</t>
  </si>
  <si>
    <t>4010</t>
  </si>
  <si>
    <t>4110</t>
  </si>
  <si>
    <t>4120</t>
  </si>
  <si>
    <t>4210</t>
  </si>
  <si>
    <t>4300</t>
  </si>
  <si>
    <t>4440</t>
  </si>
  <si>
    <t>Ogółem</t>
  </si>
  <si>
    <t>3110</t>
  </si>
  <si>
    <t>Świadczenia społeczne</t>
  </si>
  <si>
    <t>Zmiany w planie wydatków budżetu Miasta Radziejów na 2015 rok</t>
  </si>
  <si>
    <t>4170</t>
  </si>
  <si>
    <t>Wynagrodzenia bezosobowe</t>
  </si>
  <si>
    <t>Zakup usług pozostałych</t>
  </si>
  <si>
    <t>dochody bieżące</t>
  </si>
  <si>
    <t>dochody majątkowe</t>
  </si>
  <si>
    <t>wydatki bieżące</t>
  </si>
  <si>
    <t>wydatki majątkowe</t>
  </si>
  <si>
    <t>Pozostała działalność</t>
  </si>
  <si>
    <t>Zakup materiałów i wyposażenia</t>
  </si>
  <si>
    <t>4270</t>
  </si>
  <si>
    <t>Zakup usług remontowych</t>
  </si>
  <si>
    <t>926</t>
  </si>
  <si>
    <t>Kultura fizyczna</t>
  </si>
  <si>
    <t>92601</t>
  </si>
  <si>
    <t>Obiekty sportowe</t>
  </si>
  <si>
    <t>Zadania inwestycyjne w 2015 r.</t>
  </si>
  <si>
    <t>Lp.</t>
  </si>
  <si>
    <t>Rozdz.</t>
  </si>
  <si>
    <t>§**</t>
  </si>
  <si>
    <t>Nazwa zadania inwestycyjnego</t>
  </si>
  <si>
    <t>Łączne koszty finansowe</t>
  </si>
  <si>
    <t>Planowane wydatki</t>
  </si>
  <si>
    <t>Nakłady do poniesienia w nastepnych latach</t>
  </si>
  <si>
    <t>Jednostka organizacyjna realizująca program lub koordynująca wykonanie programu</t>
  </si>
  <si>
    <t>Nakłady poniesione w minionych latach</t>
  </si>
  <si>
    <t>rok budżetowy 2015 (8+9+10+11)</t>
  </si>
  <si>
    <t>z tego źródła finansowania</t>
  </si>
  <si>
    <t>dochody własne jst</t>
  </si>
  <si>
    <t>kredyty, pożyczki, wolne środki</t>
  </si>
  <si>
    <t>środki pochodzące
z innych  źródeł*</t>
  </si>
  <si>
    <t>środki wymienione
w art. 5 ust. 1 pkt 2 i 3 u.f.p.</t>
  </si>
  <si>
    <t>A.      
B.
C.</t>
  </si>
  <si>
    <t>Urząd Miasta Radziejów</t>
  </si>
  <si>
    <t xml:space="preserve">Budowa drogi gminnej w ul.Prusa w Radziejowie (dokumentacja) </t>
  </si>
  <si>
    <t>Budowa parkingu przy ul.Szkolnej w Radziejowie</t>
  </si>
  <si>
    <t>Budowa parkingu przy ul. Chopina w Radziejowie</t>
  </si>
  <si>
    <t xml:space="preserve">Zagospodarowanie terenu wokół budynków mieszkanych przy ul. 1-go Maja w Radziejowie </t>
  </si>
  <si>
    <t>Rewitalizacja Rynku miejskiego w Radziejowie (dokumentacja)</t>
  </si>
  <si>
    <t>Budowa instacjacji centralnego ogrzewania gazowego wraz z modernizacją pomieszczeń w lokalu mieszkalnym przy ul. Objezdnej 28/6 m 23 w Radziejowie</t>
  </si>
  <si>
    <t>Nabycie nieruchomości gruntowej położonej przy ul.Bema w Radziejowie</t>
  </si>
  <si>
    <t>A.      
B.
C.
…</t>
  </si>
  <si>
    <t>Zakup nieruchomości zabudowanej przy ul. Toruńska 17 w Radziejowie</t>
  </si>
  <si>
    <t>Urządzenie cmentarza komunalnego</t>
  </si>
  <si>
    <r>
      <t>Zakup sprzętu i wdrożenie projektu pn. "</t>
    </r>
    <r>
      <rPr>
        <i/>
        <sz val="8"/>
        <rFont val="Arial"/>
        <family val="2"/>
      </rPr>
      <t>Infostrada Kujaw i Pomorza</t>
    </r>
    <r>
      <rPr>
        <sz val="8"/>
        <rFont val="Arial"/>
        <family val="2"/>
      </rPr>
      <t>" (wkład Partnera)</t>
    </r>
  </si>
  <si>
    <t>Realizacja systemu innowacyjnej edukacji w województwie kujawsko-pomorskim</t>
  </si>
  <si>
    <t>6050  6057     6059</t>
  </si>
  <si>
    <t xml:space="preserve">A.  
B.
C.               </t>
  </si>
  <si>
    <t>Zakup urządzeń monitoringu wizyjnego</t>
  </si>
  <si>
    <t>Przebudowa placu przy Miejskim Zespole Szkół w Radziejowie</t>
  </si>
  <si>
    <t>Zakup sprzętu sportowego</t>
  </si>
  <si>
    <t>Budowa sieci kanalizacji sanitarnej i sieci wodociągowej w Radziejowie III etap</t>
  </si>
  <si>
    <t xml:space="preserve">Budowa sieci wodociągowej w Radziejowie I etap </t>
  </si>
  <si>
    <t>Rozbudowa stacji uzdatniania wody przy ul. Rolniczej w Radziejowie (dokumentacja)</t>
  </si>
  <si>
    <t xml:space="preserve">Budowa oświetlenia ulicznego przy ul. Polnej w Radziejowie </t>
  </si>
  <si>
    <t>Budowa oświetlenia ulicznego w ulicach: Chopina, K.Wielkiego, Górczyńskiego, Ks. Wieczorka, Toruńskiej, Moniuszki, Paderewskiego w Radziejowie</t>
  </si>
  <si>
    <t>Budowa oświetlenia ulicznego na osiedlu mieszkaniowym przy ul.Objezdnej w Radziejowie</t>
  </si>
  <si>
    <t>Dotacja celowa dla Miejskiej i Powiatowej Biblioteki Publicznej w Radziejowie</t>
  </si>
  <si>
    <t>Przebudowa i remont stadionu i budynku Miejskiego Ośrodka Sportu Rekreacji w Radziejowie</t>
  </si>
  <si>
    <t>A.   
B.
C.
…</t>
  </si>
  <si>
    <t>Budowa hali sportowej w Radziejowie przy Miejskim Zespole Szkół (uprzednio prowadzone jako zadanie "Budowa sali gimnastycznej  w Radziejowie")</t>
  </si>
  <si>
    <t>A. 190 000     
B.
C.
…</t>
  </si>
  <si>
    <t>x</t>
  </si>
  <si>
    <t>* Wybrać odpowiednie oznaczenie źródła finansowania:</t>
  </si>
  <si>
    <t>A. Dotacje i środki z budżetu państwa (np. od wojewody, MEN, FRKF, …)</t>
  </si>
  <si>
    <t>B. Środki i dotacje otrzymane od innych jst oraz innych jednostek zaliczanych do sektora finansów publicznych</t>
  </si>
  <si>
    <t xml:space="preserve">C. Inne źródła </t>
  </si>
  <si>
    <t>15 000,00</t>
  </si>
  <si>
    <t>3 000,00</t>
  </si>
  <si>
    <t>750</t>
  </si>
  <si>
    <t>Administracja publiczna</t>
  </si>
  <si>
    <t>75023</t>
  </si>
  <si>
    <t>Urzędy gmin (miast i miast na prawach powiatu)</t>
  </si>
  <si>
    <t>40 000,00</t>
  </si>
  <si>
    <t>5 000,00</t>
  </si>
  <si>
    <t>900</t>
  </si>
  <si>
    <t>Gospodarka komunalna i ochrona środowiska</t>
  </si>
  <si>
    <t>90002</t>
  </si>
  <si>
    <t>Gospodarka odpadami</t>
  </si>
  <si>
    <t>90095</t>
  </si>
  <si>
    <t>Przebudowa dróg gminnych wraz z budową i przebudową chodników oraz parkingów</t>
  </si>
  <si>
    <t>Przebudowa chodnika w ul. 20-go Stycznia w Radziejowie</t>
  </si>
  <si>
    <t>Przebudowa chodnika w ul. Ogrodowej w Radziejowie</t>
  </si>
  <si>
    <t>Przebudowa drogi gminnej w ul. Komunalnej (dokumentacja)</t>
  </si>
  <si>
    <t>Zakup działek gruntu pod drogę gminną</t>
  </si>
  <si>
    <t>Nabycie nieruchomości stanowiącej drogę na działce nr 457/2 i nr 457/3 w Radziejowie</t>
  </si>
  <si>
    <t xml:space="preserve">Termomodernizacja budynku administracyjnego przy             ul. Kościuszki 20/22  w Radziejowie </t>
  </si>
  <si>
    <t>Przebudowa pomieszczeń w budynku Miejskiego Zespołu Szkół w Radziejowie</t>
  </si>
  <si>
    <t>Budowa podjazdu dla osób niepełnosprawnych do budynku Miejskiego Zespołu Szkół</t>
  </si>
  <si>
    <t>Zakup urządzenia do mycia podłóg</t>
  </si>
  <si>
    <t>Miejski Zespół Szkół Radziejów</t>
  </si>
  <si>
    <t>Zakup pieca konwencyjno - parowego do stołówki szkolnej</t>
  </si>
  <si>
    <t>Budowa sieci wodociągowej w ul. Wyzwolenia w Radziejowie (dokumentacja)</t>
  </si>
  <si>
    <t>Budowa sieci wodociągowej w ul. Sportowej w Radziejowie</t>
  </si>
  <si>
    <t>Budowa kanalizacji deszczowej w ul. Toruńskiej (dokumentacja)</t>
  </si>
  <si>
    <t>Zakup ciągnika kosiarki typu RIDER</t>
  </si>
  <si>
    <t>Dotacja celowa dla Radziejowskiego Domu Kultury w Radziejowie</t>
  </si>
  <si>
    <t>Rozbudowa placu zabaw przy ul. Chopina w Radziejowie</t>
  </si>
  <si>
    <t>Utwardzenie placu pod boisko sportowe przy ul. 1-go Maja w Radziejowie</t>
  </si>
  <si>
    <t>758</t>
  </si>
  <si>
    <t>Różne rozliczenia</t>
  </si>
  <si>
    <t>1 934 725,00</t>
  </si>
  <si>
    <t>- 2 800,00</t>
  </si>
  <si>
    <t>4700</t>
  </si>
  <si>
    <t xml:space="preserve">Szkolenia pracowników niebędących członkami korpusu służby cywilnej </t>
  </si>
  <si>
    <t>4 000,00</t>
  </si>
  <si>
    <t>754</t>
  </si>
  <si>
    <t>Bezpieczeństwo publiczne i ochrona przeciwpożarowa</t>
  </si>
  <si>
    <t>141 354,00</t>
  </si>
  <si>
    <t>75412</t>
  </si>
  <si>
    <t>Ochotnicze straże pożarne</t>
  </si>
  <si>
    <t>49 900,00</t>
  </si>
  <si>
    <t>- 1 000,00</t>
  </si>
  <si>
    <t>1 000,00</t>
  </si>
  <si>
    <t>801</t>
  </si>
  <si>
    <t>Oświata i wychowanie</t>
  </si>
  <si>
    <t>80101</t>
  </si>
  <si>
    <t>Szkoły podstawowe</t>
  </si>
  <si>
    <t>3 500,00</t>
  </si>
  <si>
    <t>Odpisy na zakładowy fundusz świadczeń socjalnych</t>
  </si>
  <si>
    <t>80103</t>
  </si>
  <si>
    <t>Oddziały przedszkolne w szkołach podstawowych</t>
  </si>
  <si>
    <t>80104</t>
  </si>
  <si>
    <t>400,00</t>
  </si>
  <si>
    <t>- 200,00</t>
  </si>
  <si>
    <t>45 000,00</t>
  </si>
  <si>
    <t>- 300,00</t>
  </si>
  <si>
    <t>Zakup pomocy naukowych, dydaktycznych i książek</t>
  </si>
  <si>
    <t>80148</t>
  </si>
  <si>
    <t>Stołówki szkolne i przedszkolne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</si>
  <si>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</si>
  <si>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</si>
  <si>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</si>
  <si>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</si>
  <si>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Składki na ubezpieczenia społeczne</t>
  </si>
  <si>
    <t>854</t>
  </si>
  <si>
    <t>Edukacyjna opieka wychowawcza</t>
  </si>
  <si>
    <t>85401</t>
  </si>
  <si>
    <t>Świetlice szkolne</t>
  </si>
  <si>
    <t>90 550,00</t>
  </si>
  <si>
    <t>85404</t>
  </si>
  <si>
    <t>Wczesne wspomaganie rozwoju dziecka</t>
  </si>
  <si>
    <t>26 492,00</t>
  </si>
  <si>
    <t>574 478,28</t>
  </si>
  <si>
    <t>90015</t>
  </si>
  <si>
    <t>Oświetlenie ulic, placów i dróg</t>
  </si>
  <si>
    <t>47 069,00</t>
  </si>
  <si>
    <t>1 802 420,00</t>
  </si>
  <si>
    <t>281 871,00</t>
  </si>
  <si>
    <t>2 000,00</t>
  </si>
  <si>
    <t>Budowa ścieżki pieszo-rowerowej wraz z oświetleniem ulicznym w ul.Armii Krajowej (dokumentacja)</t>
  </si>
  <si>
    <t>Zakup działek gruntu pod  oczyszczalnią  ścieków w Broniewku  (przekształcenie prawa użytkowania wieczystego w prawo własności)</t>
  </si>
  <si>
    <t>Zakup nieruchomości zabudowanej przy ul. Dolnej 28 w Radziejowie</t>
  </si>
  <si>
    <t>Przychody i rozchody budżetu w 2015 roku</t>
  </si>
  <si>
    <t>Klasyfi- kacja
§</t>
  </si>
  <si>
    <t>Zwiększe-    nie</t>
  </si>
  <si>
    <t>Zmniejsze- nie</t>
  </si>
  <si>
    <t>Przychody ogółem:</t>
  </si>
  <si>
    <t>1.</t>
  </si>
  <si>
    <t>Kredyty</t>
  </si>
  <si>
    <t>§ 952</t>
  </si>
  <si>
    <t xml:space="preserve">w tym; na spłatę wcześniej zaciągniętych kredytów i pożyczek </t>
  </si>
  <si>
    <t>2.</t>
  </si>
  <si>
    <t>Pożyczki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</si>
  <si>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</si>
  <si>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</si>
  <si>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</si>
  <si>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</si>
  <si>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</si>
  <si>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</si>
  <si>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</si>
  <si>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</si>
  <si>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</si>
  <si>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</si>
  <si>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</si>
  <si>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</si>
  <si>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</si>
  <si>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</si>
  <si>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</si>
  <si>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</si>
  <si>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Wolne środki</t>
  </si>
  <si>
    <t>§ 950</t>
  </si>
  <si>
    <t>w tym; na pokrycie deficytu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</si>
  <si>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</si>
  <si>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</si>
  <si>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</si>
  <si>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</si>
  <si>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</si>
  <si>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</si>
  <si>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</si>
  <si>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</si>
  <si>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</si>
  <si>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</si>
  <si>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</si>
  <si>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</si>
  <si>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</si>
  <si>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</si>
  <si>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Nazwa instytucji</t>
  </si>
  <si>
    <t>Zwiększenie</t>
  </si>
  <si>
    <t>Zmniejszenie</t>
  </si>
  <si>
    <t>Kwota dotacji</t>
  </si>
  <si>
    <t xml:space="preserve">Dotacje podmiotowe </t>
  </si>
  <si>
    <t>Radziejowski Dom Kultury w Radziejowie</t>
  </si>
  <si>
    <t>Miejska i Powiatowa Biblioteka Publiczna w Radziejowie</t>
  </si>
  <si>
    <t>Dotacje celowe na inwestycje</t>
  </si>
  <si>
    <t>Komenda Wojewódzka Policji w Bydgoszczy (wpłata na państwowy fundusz celowy na dofinansowanie do zakupu pojazdu służbowego dla Komendy Powiatowej Policji w Radziejowie)</t>
  </si>
  <si>
    <t>Ogółem dotacje</t>
  </si>
  <si>
    <t>Dotacje podmiotowe i celowe na zadania własne gminy realizowane przez podmioty nienależące do sektora finansów publicznych w 2015 r.</t>
  </si>
  <si>
    <t>Nazwa zadania</t>
  </si>
  <si>
    <t>A.</t>
  </si>
  <si>
    <t>Dotacje podmiotowe</t>
  </si>
  <si>
    <t>2540</t>
  </si>
  <si>
    <t>Niepubliczne Przedszkole "Tęczowa Dolinka"</t>
  </si>
  <si>
    <t>B.</t>
  </si>
  <si>
    <t>Dotacje celowe na zadania bieżące</t>
  </si>
  <si>
    <t>853</t>
  </si>
  <si>
    <t>85305</t>
  </si>
  <si>
    <t>2830</t>
  </si>
  <si>
    <t>Sprawowanie opieki nad dziećmi do lat trzech</t>
  </si>
  <si>
    <t>921</t>
  </si>
  <si>
    <t>92120</t>
  </si>
  <si>
    <t>2720</t>
  </si>
  <si>
    <t>Ochrona zabytków i opieka nad zabytkami</t>
  </si>
  <si>
    <t>92605</t>
  </si>
  <si>
    <t>2820</t>
  </si>
  <si>
    <t xml:space="preserve">Upowszechnianie kultury fizycznej i sportu </t>
  </si>
  <si>
    <t xml:space="preserve">C. </t>
  </si>
  <si>
    <t>Dotacje celowe na zadania inwestycyjne</t>
  </si>
  <si>
    <t>6230</t>
  </si>
  <si>
    <t>700</t>
  </si>
  <si>
    <t>Gospodarka mieszkaniowa</t>
  </si>
  <si>
    <t>376 859,00</t>
  </si>
  <si>
    <t>10 100,00</t>
  </si>
  <si>
    <t>386 959,00</t>
  </si>
  <si>
    <t>70005</t>
  </si>
  <si>
    <t>Gospodarka gruntami i nieruchomościami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</si>
  <si>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</si>
  <si>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</si>
  <si>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280 000,00</t>
  </si>
  <si>
    <t>10 000,00</t>
  </si>
  <si>
    <t>290 000,00</t>
  </si>
  <si>
    <t>0920</t>
  </si>
  <si>
    <t>Pozostałe odsetki</t>
  </si>
  <si>
    <t>700,00</t>
  </si>
  <si>
    <t>100,00</t>
  </si>
  <si>
    <t>800,00</t>
  </si>
  <si>
    <t>756</t>
  </si>
  <si>
    <t>Dochody od osób prawnych, od osób fizycznych i od innych jednostek nieposiadających osobowości prawnej oraz wydatki związane z ich poborem</t>
  </si>
  <si>
    <t>8 028 033,00</t>
  </si>
  <si>
    <t>9 000,00</t>
  </si>
  <si>
    <t>8 037 033,00</t>
  </si>
  <si>
    <t>75601</t>
  </si>
  <si>
    <t>Wpływy z podatku dochodowego od osób fizycznych</t>
  </si>
  <si>
    <t>45 020,00</t>
  </si>
  <si>
    <t>47 020,00</t>
  </si>
  <si>
    <t>0350</t>
  </si>
  <si>
    <t>Podatek od działalności gospodarczej osób fizycznych, opłacany w formie karty podatkowej</t>
  </si>
  <si>
    <t>47 000,00</t>
  </si>
  <si>
    <t>75616</t>
  </si>
  <si>
    <t>Wpływy z podatku rolnego, podatku leśnego, podatku od spadków i darowizn, podatku od czynności cywilno-prawnych oraz podatków i opłat lokalnych od osób fizycznych</t>
  </si>
  <si>
    <t>1 921 312,00</t>
  </si>
  <si>
    <t>6 000,00</t>
  </si>
  <si>
    <t>1 927 312,00</t>
  </si>
  <si>
    <t>0340</t>
  </si>
  <si>
    <t>Podatek od środków transportowych</t>
  </si>
  <si>
    <t>217 370,00</t>
  </si>
  <si>
    <t>221 370,00</t>
  </si>
  <si>
    <t>0360</t>
  </si>
  <si>
    <t>Podatek od spadków i darowizn</t>
  </si>
  <si>
    <t>80 600,00</t>
  </si>
  <si>
    <t>82 600,00</t>
  </si>
  <si>
    <t>75618</t>
  </si>
  <si>
    <t>Wpływy z innych opłat stanowiących dochody jednostek samorządu terytorialnego na podstawie ustaw</t>
  </si>
  <si>
    <t>393 904,00</t>
  </si>
  <si>
    <t>394 904,00</t>
  </si>
  <si>
    <t>0690</t>
  </si>
  <si>
    <t>Wpływy z różnych opłat</t>
  </si>
  <si>
    <t>6 300,00</t>
  </si>
  <si>
    <t>7 300,00</t>
  </si>
  <si>
    <t>4 249 635,00</t>
  </si>
  <si>
    <t>4 252 635,00</t>
  </si>
  <si>
    <t>75814</t>
  </si>
  <si>
    <t>Różne rozliczenia finansowe</t>
  </si>
  <si>
    <t>36 400,00</t>
  </si>
  <si>
    <t>39 400,00</t>
  </si>
  <si>
    <t>614 223,28</t>
  </si>
  <si>
    <t>1 263,61</t>
  </si>
  <si>
    <t>615 486,89</t>
  </si>
  <si>
    <t>560 990,28</t>
  </si>
  <si>
    <t>562 253,89</t>
  </si>
  <si>
    <t>2460</t>
  </si>
  <si>
    <t>Środki otrzymane od pozostałych jednostek zaliczanych do sektora finansów publicznych na realizacje zadań bieżących jednostek zaliczanych do sektora finansów publicznych</t>
  </si>
  <si>
    <t>3 496,28</t>
  </si>
  <si>
    <t>4 759,89</t>
  </si>
  <si>
    <t>256 521,11</t>
  </si>
  <si>
    <t>1 100,00</t>
  </si>
  <si>
    <t>257 621,11</t>
  </si>
  <si>
    <t>66 521,11</t>
  </si>
  <si>
    <t>67 621,11</t>
  </si>
  <si>
    <t>19 107 394,46</t>
  </si>
  <si>
    <t>24 463,61</t>
  </si>
  <si>
    <t>19 131 858,07</t>
  </si>
  <si>
    <t>600</t>
  </si>
  <si>
    <t>Transport i łączność</t>
  </si>
  <si>
    <t>1 018 771,00</t>
  </si>
  <si>
    <t>- 73 018,00</t>
  </si>
  <si>
    <t>945 753,00</t>
  </si>
  <si>
    <t>60016</t>
  </si>
  <si>
    <t>Drogi publiczne gminne</t>
  </si>
  <si>
    <t>865 346,00</t>
  </si>
  <si>
    <t>792 328,00</t>
  </si>
  <si>
    <t>6050</t>
  </si>
  <si>
    <t>Wydatki inwestycyjne jednostek budżetowych</t>
  </si>
  <si>
    <t>653 638,00</t>
  </si>
  <si>
    <t>- 51 412,00</t>
  </si>
  <si>
    <t>602 226,00</t>
  </si>
  <si>
    <t>6060</t>
  </si>
  <si>
    <t>Wydatki na zakupy inwestycyjne jednostek budżetowych</t>
  </si>
  <si>
    <t>35 095,00</t>
  </si>
  <si>
    <t>- 21 606,00</t>
  </si>
  <si>
    <t>13 489,00</t>
  </si>
  <si>
    <t>477 593,00</t>
  </si>
  <si>
    <t>- 15 000,00</t>
  </si>
  <si>
    <t>462 593,00</t>
  </si>
  <si>
    <t>6 500,00</t>
  </si>
  <si>
    <t>- 3 000,00</t>
  </si>
  <si>
    <t>- 2 000,00</t>
  </si>
  <si>
    <t>38 000,00</t>
  </si>
  <si>
    <t>107 500,00</t>
  </si>
  <si>
    <t>- 4 000,00</t>
  </si>
  <si>
    <t>103 500,00</t>
  </si>
  <si>
    <t>4400</t>
  </si>
  <si>
    <t>Opłaty za administrowanie i czynsze za budynki, lokale i pomieszczenia garażowe</t>
  </si>
  <si>
    <t>71 000,00</t>
  </si>
  <si>
    <t>- 5 000,00</t>
  </si>
  <si>
    <t>66 000,00</t>
  </si>
  <si>
    <t>4610</t>
  </si>
  <si>
    <t>Koszty postępowania sądowego i prokuratorskiego</t>
  </si>
  <si>
    <t>710</t>
  </si>
  <si>
    <t>Działalność usługowa</t>
  </si>
  <si>
    <t>35 950,00</t>
  </si>
  <si>
    <t>- 3 300,00</t>
  </si>
  <si>
    <t>32 650,00</t>
  </si>
  <si>
    <t>71004</t>
  </si>
  <si>
    <t>Plany zagospodarowania przestrzennego</t>
  </si>
  <si>
    <t>24 426,00</t>
  </si>
  <si>
    <t>- 500,00</t>
  </si>
  <si>
    <t>23 926,00</t>
  </si>
  <si>
    <t>4390</t>
  </si>
  <si>
    <t>Zakup usług obejmujących wykonanie ekspertyz, analiz i opinii</t>
  </si>
  <si>
    <t>71035</t>
  </si>
  <si>
    <t>Cmentarze</t>
  </si>
  <si>
    <t>11 524,00</t>
  </si>
  <si>
    <t>8 724,00</t>
  </si>
  <si>
    <t>3 700,00</t>
  </si>
  <si>
    <t>2 247 880,00</t>
  </si>
  <si>
    <t>- 15 800,00</t>
  </si>
  <si>
    <t>2 232 080,00</t>
  </si>
  <si>
    <t>75011</t>
  </si>
  <si>
    <t>Urzędy wojewódzkie</t>
  </si>
  <si>
    <t>151 829,00</t>
  </si>
  <si>
    <t>- 5 800,00</t>
  </si>
  <si>
    <t>146 029,00</t>
  </si>
  <si>
    <t>3020</t>
  </si>
  <si>
    <t>Wydatki osobowe niezaliczone do wynagrodzeń</t>
  </si>
  <si>
    <t>2 150,00</t>
  </si>
  <si>
    <t>1 150,00</t>
  </si>
  <si>
    <t>Wynagrodzenia osobowe pracowników</t>
  </si>
  <si>
    <t>95 435,00</t>
  </si>
  <si>
    <t>- 400,00</t>
  </si>
  <si>
    <t>95 035,00</t>
  </si>
  <si>
    <t>17 670,51</t>
  </si>
  <si>
    <t>- 168,00</t>
  </si>
  <si>
    <t>17 502,51</t>
  </si>
  <si>
    <t>Składki na Fundusz Pracy</t>
  </si>
  <si>
    <t>2 087,00</t>
  </si>
  <si>
    <t>- 25,00</t>
  </si>
  <si>
    <t>2 062,00</t>
  </si>
  <si>
    <t>500,00</t>
  </si>
  <si>
    <t>300,00</t>
  </si>
  <si>
    <t>8 950,00</t>
  </si>
  <si>
    <t>7 950,00</t>
  </si>
  <si>
    <t>4240</t>
  </si>
  <si>
    <t>745,00</t>
  </si>
  <si>
    <t>245,00</t>
  </si>
  <si>
    <t>226,00</t>
  </si>
  <si>
    <t>- 226,00</t>
  </si>
  <si>
    <t>13 727,56</t>
  </si>
  <si>
    <t>- 1 500,00</t>
  </si>
  <si>
    <t>12 227,56</t>
  </si>
  <si>
    <t>4380</t>
  </si>
  <si>
    <t>Zakup usług obejmujacych tłumaczenia</t>
  </si>
  <si>
    <t>442,44</t>
  </si>
  <si>
    <t>242,44</t>
  </si>
  <si>
    <t>3 099,00</t>
  </si>
  <si>
    <t>- 181,00</t>
  </si>
  <si>
    <t>2 918,00</t>
  </si>
  <si>
    <t>- 10 000,00</t>
  </si>
  <si>
    <t>1 924 725,00</t>
  </si>
  <si>
    <t>4260</t>
  </si>
  <si>
    <t>Zakup energii</t>
  </si>
  <si>
    <t>113 500,00</t>
  </si>
  <si>
    <t>110 500,00</t>
  </si>
  <si>
    <t>4360</t>
  </si>
  <si>
    <t>Opłaty z tytułu zakupu usług telekomunikacyjnych</t>
  </si>
  <si>
    <t>17 260,00</t>
  </si>
  <si>
    <t>16 260,00</t>
  </si>
  <si>
    <t>4430</t>
  </si>
  <si>
    <t>Różne opłaty i składki</t>
  </si>
  <si>
    <t>21 000,00</t>
  </si>
  <si>
    <t>16 000,00</t>
  </si>
  <si>
    <t>2 850,00</t>
  </si>
  <si>
    <t>1 850,00</t>
  </si>
  <si>
    <t>- 8 300,00</t>
  </si>
  <si>
    <t>133 054,00</t>
  </si>
  <si>
    <t>75405</t>
  </si>
  <si>
    <t>Komendy powiatowe Policji</t>
  </si>
  <si>
    <t>6170</t>
  </si>
  <si>
    <t>Wpłaty jednostek na państwowy fundusz celowy na finansowanie lub dofinansowanie zadań inwestycyjnych</t>
  </si>
  <si>
    <t>46 900,00</t>
  </si>
  <si>
    <t>Dotacje celowe z budżetu na finansowanie lub dofinansowanie kosztów realizacji inwestycji i zakupów inwestycyjnych jednostek nie zaliczanych do sektora finansów publicznych</t>
  </si>
  <si>
    <t>75416</t>
  </si>
  <si>
    <t>Straż gminna (miejska)</t>
  </si>
  <si>
    <t>70 954,00</t>
  </si>
  <si>
    <t>70 654,00</t>
  </si>
  <si>
    <t>1 400,00</t>
  </si>
  <si>
    <t>757</t>
  </si>
  <si>
    <t>Obsługa długu publicznego</t>
  </si>
  <si>
    <t>105 496,00</t>
  </si>
  <si>
    <t>- 15 258,00</t>
  </si>
  <si>
    <t>90 238,00</t>
  </si>
  <si>
    <t>75702</t>
  </si>
  <si>
    <t>Obsługa papierów wartościowych, kredytów i pożyczek jednostek samorządu terytorialnego</t>
  </si>
  <si>
    <t>89 236,00</t>
  </si>
  <si>
    <t>- 7 128,00</t>
  </si>
  <si>
    <t>82 108,00</t>
  </si>
  <si>
    <t>8110</t>
  </si>
  <si>
    <t>Odsetki od samorządowych papierów wartościowych lub zaciągniętych przez jednostkę samorządu terytorialnego kredytów i pożyczek</t>
  </si>
  <si>
    <t>75704</t>
  </si>
  <si>
    <t>Rozliczenia z tytułu poręczeń i gwarancji udzielonych przez Skarb Państwa lub jednostkę samorządu terytorialnego</t>
  </si>
  <si>
    <t>- 8 130,00</t>
  </si>
  <si>
    <t>8 130,00</t>
  </si>
  <si>
    <t>8020</t>
  </si>
  <si>
    <t>Wypłaty z tytułu gwarancji i poręczeń</t>
  </si>
  <si>
    <t>6 479 286,59</t>
  </si>
  <si>
    <t>- 23 624,00</t>
  </si>
  <si>
    <t>6 455 662,59</t>
  </si>
  <si>
    <t>2 826 614,41</t>
  </si>
  <si>
    <t>- 35 283,00</t>
  </si>
  <si>
    <t>2 791 331,41</t>
  </si>
  <si>
    <t>90 000,00</t>
  </si>
  <si>
    <t>- 29 524,00</t>
  </si>
  <si>
    <t>60 476,00</t>
  </si>
  <si>
    <t>30 000,00</t>
  </si>
  <si>
    <t>- 5 759,00</t>
  </si>
  <si>
    <t>24 241,00</t>
  </si>
  <si>
    <t>483 153,00</t>
  </si>
  <si>
    <t>2 494,00</t>
  </si>
  <si>
    <t>485 647,00</t>
  </si>
  <si>
    <t>289 378,00</t>
  </si>
  <si>
    <t>2 128,00</t>
  </si>
  <si>
    <t>291 506,00</t>
  </si>
  <si>
    <t>52 355,00</t>
  </si>
  <si>
    <t>366,00</t>
  </si>
  <si>
    <t>52 721,00</t>
  </si>
  <si>
    <t>233 627,00</t>
  </si>
  <si>
    <t>- 274,00</t>
  </si>
  <si>
    <t>233 353,00</t>
  </si>
  <si>
    <t>8 726,00</t>
  </si>
  <si>
    <t>15 562,00</t>
  </si>
  <si>
    <t>- 2 520,00</t>
  </si>
  <si>
    <t>13 042,00</t>
  </si>
  <si>
    <t>10 843,00</t>
  </si>
  <si>
    <t>- 2 128,00</t>
  </si>
  <si>
    <t>8 715,00</t>
  </si>
  <si>
    <t>1 803,00</t>
  </si>
  <si>
    <t>- 366,00</t>
  </si>
  <si>
    <t>1 437,00</t>
  </si>
  <si>
    <t>256,00</t>
  </si>
  <si>
    <t>- 26,00</t>
  </si>
  <si>
    <t>230,00</t>
  </si>
  <si>
    <t>640 613,47</t>
  </si>
  <si>
    <t>11 959,00</t>
  </si>
  <si>
    <t>652 572,47</t>
  </si>
  <si>
    <t>494 161,00</t>
  </si>
  <si>
    <t>10 500,00</t>
  </si>
  <si>
    <t>504 661,00</t>
  </si>
  <si>
    <t>82 848,00</t>
  </si>
  <si>
    <t>1 459,00</t>
  </si>
  <si>
    <t>84 307,00</t>
  </si>
  <si>
    <t>5 113 775,78</t>
  </si>
  <si>
    <t>- 30 000,00</t>
  </si>
  <si>
    <t>5 083 775,78</t>
  </si>
  <si>
    <t>85202</t>
  </si>
  <si>
    <t>Domy pomocy społecznej</t>
  </si>
  <si>
    <t>229 076,00</t>
  </si>
  <si>
    <t>219 076,00</t>
  </si>
  <si>
    <t>4330</t>
  </si>
  <si>
    <t>Zakup usług przez jednostki samorządu terytorialnego od innych jednostek samorządu terytorialnego</t>
  </si>
  <si>
    <t>85215</t>
  </si>
  <si>
    <t>Dodatki mieszkaniowe</t>
  </si>
  <si>
    <t>331 893,00</t>
  </si>
  <si>
    <t>- 20 000,00</t>
  </si>
  <si>
    <t>311 893,00</t>
  </si>
  <si>
    <t>331 855,88</t>
  </si>
  <si>
    <t>311 855,88</t>
  </si>
  <si>
    <t>Pozostałe zadania w zakresie polityki społecznej</t>
  </si>
  <si>
    <t>12 000,00</t>
  </si>
  <si>
    <t>- 12 000,00</t>
  </si>
  <si>
    <t>Żłobki</t>
  </si>
  <si>
    <t>Dotacja celowa z budżetu na finansowanie lub dofinansowanie zadań zleconych do realizacji pozostałym jednostkom nie zaliczanym do sektora finansów publicznych</t>
  </si>
  <si>
    <t>262 398,00</t>
  </si>
  <si>
    <t>- 10 500,00</t>
  </si>
  <si>
    <t>251 898,00</t>
  </si>
  <si>
    <t>- 3 800,00</t>
  </si>
  <si>
    <t>86 750,00</t>
  </si>
  <si>
    <t>61 131,00</t>
  </si>
  <si>
    <t>57 331,00</t>
  </si>
  <si>
    <t>- 6 700,00</t>
  </si>
  <si>
    <t>19 792,00</t>
  </si>
  <si>
    <t>20 075,00</t>
  </si>
  <si>
    <t>14 275,00</t>
  </si>
  <si>
    <t>3 692,00</t>
  </si>
  <si>
    <t>- 900,00</t>
  </si>
  <si>
    <t>2 792,00</t>
  </si>
  <si>
    <t>1 890 959,28</t>
  </si>
  <si>
    <t>- 32 541,39</t>
  </si>
  <si>
    <t>1 858 417,89</t>
  </si>
  <si>
    <t>90001</t>
  </si>
  <si>
    <t>Gospodarka ściekowa i ochrona wód</t>
  </si>
  <si>
    <t>302 688,00</t>
  </si>
  <si>
    <t>- 5 095,00</t>
  </si>
  <si>
    <t>297 593,00</t>
  </si>
  <si>
    <t>265 500,00</t>
  </si>
  <si>
    <t>- 20 095,00</t>
  </si>
  <si>
    <t>245 405,00</t>
  </si>
  <si>
    <t>20 000,00</t>
  </si>
  <si>
    <t>575 741,89</t>
  </si>
  <si>
    <t>538 597,28</t>
  </si>
  <si>
    <t>539 860,89</t>
  </si>
  <si>
    <t>90004</t>
  </si>
  <si>
    <t>Utrzymanie zieleni w miastach i gminach</t>
  </si>
  <si>
    <t>110 340,00</t>
  </si>
  <si>
    <t>108 340,00</t>
  </si>
  <si>
    <t>14 000,00</t>
  </si>
  <si>
    <t>384 949,00</t>
  </si>
  <si>
    <t>369 949,00</t>
  </si>
  <si>
    <t>67 499,00</t>
  </si>
  <si>
    <t>52 499,00</t>
  </si>
  <si>
    <t>386 736,00</t>
  </si>
  <si>
    <t>- 11 710,00</t>
  </si>
  <si>
    <t>375 026,00</t>
  </si>
  <si>
    <t>259 962,00</t>
  </si>
  <si>
    <t>249 962,00</t>
  </si>
  <si>
    <t>- 1 710,00</t>
  </si>
  <si>
    <t>45 359,00</t>
  </si>
  <si>
    <t>- 51 095,00</t>
  </si>
  <si>
    <t>1 751 325,00</t>
  </si>
  <si>
    <t>- 50 000,00</t>
  </si>
  <si>
    <t>231 871,00</t>
  </si>
  <si>
    <t>100 000,00</t>
  </si>
  <si>
    <t>50 000,00</t>
  </si>
  <si>
    <t>92695</t>
  </si>
  <si>
    <t>1 405 549,00</t>
  </si>
  <si>
    <t>- 1 095,00</t>
  </si>
  <si>
    <t>1 404 454,00</t>
  </si>
  <si>
    <t>1 401 399,00</t>
  </si>
  <si>
    <t>1 400 304,00</t>
  </si>
  <si>
    <t>20 767 394,46</t>
  </si>
  <si>
    <t>- 290 436,39</t>
  </si>
  <si>
    <t>20 476 958,07</t>
  </si>
  <si>
    <t>Zmiany w planie dochodów Miasta Radziejów na 2015 rok</t>
  </si>
  <si>
    <t>Dotacje z budżetu Miasta Radziejów dla jednostek należących do sektora finansów publicznych                 w 2015 roku</t>
  </si>
  <si>
    <t>0970</t>
  </si>
  <si>
    <t>Wpływy z różnych dochodów</t>
  </si>
  <si>
    <t>Plan                 na 2015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</si>
</sst>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8.5"/>
      <color indexed="8"/>
      <name val="Arial"/>
      <family val="2"/>
    </font>
    <font>
      <sz val="9"/>
      <color indexed="8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i/>
      <sz val="8"/>
      <name val="Arial CE"/>
      <family val="2"/>
    </font>
    <font>
      <sz val="14"/>
      <name val="Arial"/>
      <family val="2"/>
    </font>
    <font>
      <sz val="5"/>
      <name val="Arial CE"/>
      <family val="2"/>
    </font>
    <font>
      <sz val="11"/>
      <name val="Arial CE"/>
      <family val="2"/>
    </font>
    <font>
      <sz val="11"/>
      <name val="Arial"/>
      <family val="2"/>
    </font>
    <font>
      <sz val="10"/>
      <name val="Arial CE"/>
      <family val="2"/>
    </font>
    <font>
      <sz val="9"/>
      <name val="Arial CE"/>
      <family val="2"/>
    </font>
    <font>
      <b/>
      <i/>
      <sz val="11"/>
      <name val="Arial CE"/>
      <family val="0"/>
    </font>
    <font>
      <b/>
      <sz val="11"/>
      <name val="Arial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6" fillId="32" borderId="0" applyNumberFormat="0" applyBorder="0" applyAlignment="0" applyProtection="0"/>
  </cellStyleXfs>
  <cellXfs count="156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/>
    </xf>
    <xf numFmtId="4" fontId="15" fillId="0" borderId="12" xfId="0" applyNumberFormat="1" applyFont="1" applyFill="1" applyBorder="1" applyAlignment="1" applyProtection="1">
      <alignment horizontal="right"/>
      <protection locked="0"/>
    </xf>
    <xf numFmtId="49" fontId="14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1" fontId="18" fillId="0" borderId="12" xfId="0" applyNumberFormat="1" applyFont="1" applyBorder="1" applyAlignment="1">
      <alignment horizontal="center" vertical="center"/>
    </xf>
    <xf numFmtId="1" fontId="18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3" fontId="18" fillId="0" borderId="12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12" xfId="0" applyFont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8" fillId="0" borderId="0" xfId="0" applyFont="1" applyAlignment="1">
      <alignment wrapText="1"/>
    </xf>
    <xf numFmtId="3" fontId="21" fillId="0" borderId="12" xfId="0" applyNumberFormat="1" applyFont="1" applyBorder="1" applyAlignment="1">
      <alignment vertical="center"/>
    </xf>
    <xf numFmtId="3" fontId="21" fillId="0" borderId="12" xfId="0" applyNumberFormat="1" applyFont="1" applyBorder="1" applyAlignment="1">
      <alignment horizontal="right" vertical="center"/>
    </xf>
    <xf numFmtId="0" fontId="22" fillId="0" borderId="12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9" fillId="0" borderId="0" xfId="0" applyFont="1" applyAlignment="1">
      <alignment/>
    </xf>
    <xf numFmtId="0" fontId="24" fillId="0" borderId="0" xfId="0" applyFont="1" applyAlignment="1">
      <alignment/>
    </xf>
    <xf numFmtId="0" fontId="1" fillId="0" borderId="12" xfId="0" applyNumberFormat="1" applyFont="1" applyFill="1" applyBorder="1" applyAlignment="1" applyProtection="1">
      <alignment horizontal="left"/>
      <protection locked="0"/>
    </xf>
    <xf numFmtId="0" fontId="8" fillId="0" borderId="14" xfId="0" applyFont="1" applyBorder="1" applyAlignment="1">
      <alignment horizontal="center" vertical="center"/>
    </xf>
    <xf numFmtId="0" fontId="16" fillId="0" borderId="12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right" vertical="top"/>
    </xf>
    <xf numFmtId="0" fontId="9" fillId="0" borderId="12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right" vertical="center"/>
    </xf>
    <xf numFmtId="3" fontId="12" fillId="0" borderId="12" xfId="0" applyNumberFormat="1" applyFont="1" applyBorder="1" applyAlignment="1">
      <alignment vertical="center"/>
    </xf>
    <xf numFmtId="0" fontId="27" fillId="0" borderId="0" xfId="0" applyFont="1" applyAlignment="1">
      <alignment/>
    </xf>
    <xf numFmtId="0" fontId="26" fillId="0" borderId="12" xfId="0" applyFont="1" applyBorder="1" applyAlignment="1">
      <alignment vertical="center"/>
    </xf>
    <xf numFmtId="3" fontId="26" fillId="0" borderId="12" xfId="0" applyNumberFormat="1" applyFont="1" applyBorder="1" applyAlignment="1">
      <alignment horizontal="right" vertical="center"/>
    </xf>
    <xf numFmtId="3" fontId="26" fillId="0" borderId="12" xfId="0" applyNumberFormat="1" applyFont="1" applyBorder="1" applyAlignment="1">
      <alignment vertical="center"/>
    </xf>
    <xf numFmtId="0" fontId="28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horizontal="right" vertical="center"/>
    </xf>
    <xf numFmtId="0" fontId="26" fillId="0" borderId="12" xfId="0" applyFont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9" fillId="0" borderId="0" xfId="0" applyFont="1" applyAlignment="1">
      <alignment horizontal="right" vertical="center"/>
    </xf>
    <xf numFmtId="0" fontId="26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right" vertical="center"/>
    </xf>
    <xf numFmtId="1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right" vertical="center" wrapText="1"/>
    </xf>
    <xf numFmtId="0" fontId="26" fillId="0" borderId="10" xfId="0" applyFont="1" applyBorder="1" applyAlignment="1">
      <alignment horizontal="right" vertical="center" wrapText="1"/>
    </xf>
    <xf numFmtId="1" fontId="26" fillId="0" borderId="14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3" fontId="26" fillId="0" borderId="14" xfId="0" applyNumberFormat="1" applyFont="1" applyBorder="1" applyAlignment="1">
      <alignment horizontal="right" vertical="center" wrapText="1"/>
    </xf>
    <xf numFmtId="0" fontId="26" fillId="0" borderId="14" xfId="0" applyFont="1" applyBorder="1" applyAlignment="1">
      <alignment horizontal="right" vertical="center" wrapText="1"/>
    </xf>
    <xf numFmtId="1" fontId="26" fillId="0" borderId="12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3" fontId="30" fillId="0" borderId="12" xfId="0" applyNumberFormat="1" applyFont="1" applyBorder="1" applyAlignment="1">
      <alignment horizontal="right" vertical="center" wrapText="1"/>
    </xf>
    <xf numFmtId="3" fontId="30" fillId="0" borderId="12" xfId="0" applyNumberFormat="1" applyFont="1" applyBorder="1" applyAlignment="1">
      <alignment vertical="center"/>
    </xf>
    <xf numFmtId="1" fontId="26" fillId="0" borderId="15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3" fontId="26" fillId="0" borderId="12" xfId="0" applyNumberFormat="1" applyFont="1" applyBorder="1" applyAlignment="1">
      <alignment horizontal="right" vertical="center" wrapText="1"/>
    </xf>
    <xf numFmtId="0" fontId="26" fillId="0" borderId="12" xfId="0" applyFont="1" applyBorder="1" applyAlignment="1">
      <alignment horizontal="right" vertical="center" wrapText="1"/>
    </xf>
    <xf numFmtId="3" fontId="31" fillId="0" borderId="12" xfId="0" applyNumberFormat="1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3" fontId="9" fillId="0" borderId="12" xfId="0" applyNumberFormat="1" applyFont="1" applyBorder="1" applyAlignment="1">
      <alignment vertical="center" wrapText="1"/>
    </xf>
    <xf numFmtId="3" fontId="9" fillId="0" borderId="12" xfId="0" applyNumberFormat="1" applyFont="1" applyBorder="1" applyAlignment="1">
      <alignment vertical="center"/>
    </xf>
    <xf numFmtId="0" fontId="28" fillId="0" borderId="12" xfId="0" applyFont="1" applyBorder="1" applyAlignment="1">
      <alignment horizontal="center" vertical="center" wrapText="1"/>
    </xf>
    <xf numFmtId="3" fontId="28" fillId="0" borderId="12" xfId="0" applyNumberFormat="1" applyFont="1" applyBorder="1" applyAlignment="1">
      <alignment vertical="center" wrapText="1"/>
    </xf>
    <xf numFmtId="3" fontId="28" fillId="0" borderId="12" xfId="0" applyNumberFormat="1" applyFont="1" applyBorder="1" applyAlignment="1">
      <alignment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vertical="center" wrapText="1"/>
    </xf>
    <xf numFmtId="3" fontId="28" fillId="0" borderId="12" xfId="0" applyNumberFormat="1" applyFont="1" applyBorder="1" applyAlignment="1">
      <alignment vertical="center" wrapText="1"/>
    </xf>
    <xf numFmtId="3" fontId="28" fillId="0" borderId="12" xfId="0" applyNumberFormat="1" applyFont="1" applyBorder="1" applyAlignment="1">
      <alignment vertical="center"/>
    </xf>
    <xf numFmtId="1" fontId="28" fillId="0" borderId="12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3" fontId="12" fillId="0" borderId="16" xfId="0" applyNumberFormat="1" applyFont="1" applyBorder="1" applyAlignment="1">
      <alignment horizontal="right" vertical="center" wrapText="1"/>
    </xf>
    <xf numFmtId="3" fontId="12" fillId="0" borderId="12" xfId="0" applyNumberFormat="1" applyFont="1" applyBorder="1" applyAlignment="1">
      <alignment vertical="center"/>
    </xf>
    <xf numFmtId="0" fontId="0" fillId="0" borderId="12" xfId="0" applyNumberFormat="1" applyFont="1" applyFill="1" applyBorder="1" applyAlignment="1" applyProtection="1">
      <alignment horizontal="left"/>
      <protection locked="0"/>
    </xf>
    <xf numFmtId="49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2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3" fontId="26" fillId="0" borderId="10" xfId="0" applyNumberFormat="1" applyFont="1" applyBorder="1" applyAlignment="1">
      <alignment vertical="center"/>
    </xf>
    <xf numFmtId="3" fontId="26" fillId="0" borderId="14" xfId="0" applyNumberFormat="1" applyFont="1" applyBorder="1" applyAlignment="1">
      <alignment vertical="center"/>
    </xf>
    <xf numFmtId="49" fontId="1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Alignment="1" applyProtection="1">
      <alignment horizontal="left" vertical="top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Fill="1" applyBorder="1" applyAlignment="1" applyProtection="1">
      <alignment horizontal="left"/>
      <protection locked="0"/>
    </xf>
    <xf numFmtId="4" fontId="15" fillId="0" borderId="12" xfId="0" applyNumberFormat="1" applyFont="1" applyFill="1" applyBorder="1" applyAlignment="1" applyProtection="1">
      <alignment horizontal="right"/>
      <protection locked="0"/>
    </xf>
    <xf numFmtId="4" fontId="15" fillId="0" borderId="18" xfId="0" applyNumberFormat="1" applyFont="1" applyFill="1" applyBorder="1" applyAlignment="1" applyProtection="1">
      <alignment horizontal="right"/>
      <protection locked="0"/>
    </xf>
    <xf numFmtId="0" fontId="15" fillId="0" borderId="16" xfId="0" applyNumberFormat="1" applyFont="1" applyFill="1" applyBorder="1" applyAlignment="1" applyProtection="1">
      <alignment horizontal="right"/>
      <protection locked="0"/>
    </xf>
    <xf numFmtId="49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2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" fontId="12" fillId="0" borderId="18" xfId="0" applyNumberFormat="1" applyFont="1" applyBorder="1" applyAlignment="1">
      <alignment horizontal="center" vertical="center"/>
    </xf>
    <xf numFmtId="1" fontId="12" fillId="0" borderId="21" xfId="0" applyNumberFormat="1" applyFont="1" applyBorder="1" applyAlignment="1">
      <alignment horizontal="center" vertical="center"/>
    </xf>
    <xf numFmtId="1" fontId="12" fillId="0" borderId="1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F38" sqref="F38"/>
    </sheetView>
  </sheetViews>
  <sheetFormatPr defaultColWidth="9.33203125" defaultRowHeight="12.75"/>
  <cols>
    <col min="1" max="1" width="1.0078125" style="19" customWidth="1"/>
    <col min="2" max="2" width="8.5" style="19" customWidth="1"/>
    <col min="3" max="3" width="10.33203125" style="19" customWidth="1"/>
    <col min="4" max="4" width="1.171875" style="19" hidden="1" customWidth="1"/>
    <col min="5" max="5" width="10.33203125" style="19" customWidth="1"/>
    <col min="6" max="6" width="73.5" style="19" customWidth="1"/>
    <col min="7" max="8" width="20.83203125" style="19" customWidth="1"/>
    <col min="9" max="9" width="9.33203125" style="19" customWidth="1"/>
    <col min="10" max="10" width="12.33203125" style="19" customWidth="1"/>
    <col min="11" max="16384" width="9.33203125" style="19" customWidth="1"/>
  </cols>
  <sheetData>
    <row r="1" spans="1:10" ht="29.25" customHeight="1">
      <c r="A1" s="115" t="s">
        <v>594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2:10" ht="21" customHeight="1">
      <c r="B2" s="116"/>
      <c r="C2" s="116"/>
      <c r="D2" s="116"/>
      <c r="E2" s="116"/>
      <c r="F2" s="116"/>
      <c r="G2" s="116"/>
      <c r="H2" s="117"/>
      <c r="I2" s="117"/>
      <c r="J2" s="117"/>
    </row>
    <row r="3" spans="2:10" ht="23.25" customHeight="1">
      <c r="B3" s="8" t="s">
        <v>0</v>
      </c>
      <c r="C3" s="118" t="s">
        <v>1</v>
      </c>
      <c r="D3" s="118"/>
      <c r="E3" s="8" t="s">
        <v>2</v>
      </c>
      <c r="F3" s="8" t="s">
        <v>3</v>
      </c>
      <c r="G3" s="8" t="s">
        <v>4</v>
      </c>
      <c r="H3" s="8" t="s">
        <v>5</v>
      </c>
      <c r="I3" s="118" t="s">
        <v>6</v>
      </c>
      <c r="J3" s="118"/>
    </row>
    <row r="4" spans="2:10" ht="19.5" customHeight="1">
      <c r="B4" s="9" t="s">
        <v>252</v>
      </c>
      <c r="C4" s="119"/>
      <c r="D4" s="119"/>
      <c r="E4" s="9"/>
      <c r="F4" s="10" t="s">
        <v>253</v>
      </c>
      <c r="G4" s="11" t="s">
        <v>254</v>
      </c>
      <c r="H4" s="11" t="s">
        <v>255</v>
      </c>
      <c r="I4" s="120" t="s">
        <v>256</v>
      </c>
      <c r="J4" s="120"/>
    </row>
    <row r="5" spans="2:10" ht="16.5" customHeight="1">
      <c r="B5" s="20"/>
      <c r="C5" s="121" t="s">
        <v>257</v>
      </c>
      <c r="D5" s="121"/>
      <c r="E5" s="21"/>
      <c r="F5" s="13" t="s">
        <v>258</v>
      </c>
      <c r="G5" s="14" t="s">
        <v>254</v>
      </c>
      <c r="H5" s="14" t="s">
        <v>255</v>
      </c>
      <c r="I5" s="122" t="s">
        <v>256</v>
      </c>
      <c r="J5" s="122"/>
    </row>
    <row r="6" spans="2:10" ht="33.75" customHeight="1">
      <c r="B6" s="15"/>
      <c r="C6" s="123"/>
      <c r="D6" s="123"/>
      <c r="E6" s="12" t="s">
        <v>259</v>
      </c>
      <c r="F6" s="13" t="s">
        <v>260</v>
      </c>
      <c r="G6" s="14" t="s">
        <v>261</v>
      </c>
      <c r="H6" s="14" t="s">
        <v>262</v>
      </c>
      <c r="I6" s="122" t="s">
        <v>263</v>
      </c>
      <c r="J6" s="122"/>
    </row>
    <row r="7" spans="2:10" ht="16.5" customHeight="1">
      <c r="B7" s="15"/>
      <c r="C7" s="123"/>
      <c r="D7" s="123"/>
      <c r="E7" s="12" t="s">
        <v>264</v>
      </c>
      <c r="F7" s="13" t="s">
        <v>265</v>
      </c>
      <c r="G7" s="14" t="s">
        <v>266</v>
      </c>
      <c r="H7" s="14" t="s">
        <v>267</v>
      </c>
      <c r="I7" s="122" t="s">
        <v>268</v>
      </c>
      <c r="J7" s="122"/>
    </row>
    <row r="8" spans="2:10" ht="28.5" customHeight="1">
      <c r="B8" s="9" t="s">
        <v>269</v>
      </c>
      <c r="C8" s="119"/>
      <c r="D8" s="119"/>
      <c r="E8" s="9"/>
      <c r="F8" s="10" t="s">
        <v>270</v>
      </c>
      <c r="G8" s="11" t="s">
        <v>271</v>
      </c>
      <c r="H8" s="11" t="s">
        <v>272</v>
      </c>
      <c r="I8" s="120" t="s">
        <v>273</v>
      </c>
      <c r="J8" s="120"/>
    </row>
    <row r="9" spans="2:10" ht="16.5" customHeight="1">
      <c r="B9" s="20"/>
      <c r="C9" s="121" t="s">
        <v>274</v>
      </c>
      <c r="D9" s="121"/>
      <c r="E9" s="21"/>
      <c r="F9" s="13" t="s">
        <v>275</v>
      </c>
      <c r="G9" s="14" t="s">
        <v>276</v>
      </c>
      <c r="H9" s="14" t="s">
        <v>172</v>
      </c>
      <c r="I9" s="122" t="s">
        <v>277</v>
      </c>
      <c r="J9" s="122"/>
    </row>
    <row r="10" spans="2:10" ht="22.5" customHeight="1">
      <c r="B10" s="15"/>
      <c r="C10" s="123"/>
      <c r="D10" s="123"/>
      <c r="E10" s="12" t="s">
        <v>278</v>
      </c>
      <c r="F10" s="13" t="s">
        <v>279</v>
      </c>
      <c r="G10" s="14" t="s">
        <v>148</v>
      </c>
      <c r="H10" s="14" t="s">
        <v>172</v>
      </c>
      <c r="I10" s="122" t="s">
        <v>280</v>
      </c>
      <c r="J10" s="122"/>
    </row>
    <row r="11" spans="2:10" ht="33" customHeight="1">
      <c r="B11" s="20"/>
      <c r="C11" s="121" t="s">
        <v>281</v>
      </c>
      <c r="D11" s="121"/>
      <c r="E11" s="21"/>
      <c r="F11" s="13" t="s">
        <v>282</v>
      </c>
      <c r="G11" s="14" t="s">
        <v>283</v>
      </c>
      <c r="H11" s="14" t="s">
        <v>284</v>
      </c>
      <c r="I11" s="122" t="s">
        <v>285</v>
      </c>
      <c r="J11" s="122"/>
    </row>
    <row r="12" spans="2:10" ht="16.5" customHeight="1">
      <c r="B12" s="15"/>
      <c r="C12" s="123"/>
      <c r="D12" s="123"/>
      <c r="E12" s="12" t="s">
        <v>286</v>
      </c>
      <c r="F12" s="13" t="s">
        <v>287</v>
      </c>
      <c r="G12" s="14" t="s">
        <v>288</v>
      </c>
      <c r="H12" s="14" t="s">
        <v>128</v>
      </c>
      <c r="I12" s="122" t="s">
        <v>289</v>
      </c>
      <c r="J12" s="122"/>
    </row>
    <row r="13" spans="2:10" ht="16.5" customHeight="1">
      <c r="B13" s="15"/>
      <c r="C13" s="123"/>
      <c r="D13" s="123"/>
      <c r="E13" s="12" t="s">
        <v>290</v>
      </c>
      <c r="F13" s="13" t="s">
        <v>291</v>
      </c>
      <c r="G13" s="14" t="s">
        <v>292</v>
      </c>
      <c r="H13" s="14" t="s">
        <v>172</v>
      </c>
      <c r="I13" s="122" t="s">
        <v>293</v>
      </c>
      <c r="J13" s="122"/>
    </row>
    <row r="14" spans="2:10" ht="24" customHeight="1">
      <c r="B14" s="20"/>
      <c r="C14" s="121" t="s">
        <v>294</v>
      </c>
      <c r="D14" s="121"/>
      <c r="E14" s="21"/>
      <c r="F14" s="13" t="s">
        <v>295</v>
      </c>
      <c r="G14" s="14" t="s">
        <v>296</v>
      </c>
      <c r="H14" s="14" t="s">
        <v>136</v>
      </c>
      <c r="I14" s="122" t="s">
        <v>297</v>
      </c>
      <c r="J14" s="122"/>
    </row>
    <row r="15" spans="2:10" ht="16.5" customHeight="1">
      <c r="B15" s="15"/>
      <c r="C15" s="123"/>
      <c r="D15" s="123"/>
      <c r="E15" s="12" t="s">
        <v>298</v>
      </c>
      <c r="F15" s="13" t="s">
        <v>299</v>
      </c>
      <c r="G15" s="14" t="s">
        <v>300</v>
      </c>
      <c r="H15" s="14" t="s">
        <v>136</v>
      </c>
      <c r="I15" s="122" t="s">
        <v>301</v>
      </c>
      <c r="J15" s="122"/>
    </row>
    <row r="16" spans="2:10" ht="19.5" customHeight="1">
      <c r="B16" s="9" t="s">
        <v>122</v>
      </c>
      <c r="C16" s="119"/>
      <c r="D16" s="119"/>
      <c r="E16" s="9"/>
      <c r="F16" s="10" t="s">
        <v>123</v>
      </c>
      <c r="G16" s="11" t="s">
        <v>302</v>
      </c>
      <c r="H16" s="11" t="s">
        <v>91</v>
      </c>
      <c r="I16" s="120" t="s">
        <v>303</v>
      </c>
      <c r="J16" s="120"/>
    </row>
    <row r="17" spans="2:10" ht="16.5" customHeight="1">
      <c r="B17" s="20"/>
      <c r="C17" s="121" t="s">
        <v>304</v>
      </c>
      <c r="D17" s="121"/>
      <c r="E17" s="21"/>
      <c r="F17" s="13" t="s">
        <v>305</v>
      </c>
      <c r="G17" s="14" t="s">
        <v>306</v>
      </c>
      <c r="H17" s="14" t="s">
        <v>91</v>
      </c>
      <c r="I17" s="122" t="s">
        <v>307</v>
      </c>
      <c r="J17" s="122"/>
    </row>
    <row r="18" spans="2:10" ht="16.5" customHeight="1">
      <c r="B18" s="15"/>
      <c r="C18" s="123"/>
      <c r="D18" s="123"/>
      <c r="E18" s="12" t="s">
        <v>264</v>
      </c>
      <c r="F18" s="13" t="s">
        <v>265</v>
      </c>
      <c r="G18" s="14" t="s">
        <v>306</v>
      </c>
      <c r="H18" s="14" t="s">
        <v>91</v>
      </c>
      <c r="I18" s="122" t="s">
        <v>307</v>
      </c>
      <c r="J18" s="122"/>
    </row>
    <row r="19" spans="2:10" ht="19.5" customHeight="1">
      <c r="B19" s="9" t="s">
        <v>98</v>
      </c>
      <c r="C19" s="119"/>
      <c r="D19" s="119"/>
      <c r="E19" s="9"/>
      <c r="F19" s="10" t="s">
        <v>99</v>
      </c>
      <c r="G19" s="11" t="s">
        <v>308</v>
      </c>
      <c r="H19" s="11" t="s">
        <v>309</v>
      </c>
      <c r="I19" s="120" t="s">
        <v>310</v>
      </c>
      <c r="J19" s="120"/>
    </row>
    <row r="20" spans="2:10" ht="16.5" customHeight="1">
      <c r="B20" s="20"/>
      <c r="C20" s="121" t="s">
        <v>100</v>
      </c>
      <c r="D20" s="121"/>
      <c r="E20" s="21"/>
      <c r="F20" s="13" t="s">
        <v>101</v>
      </c>
      <c r="G20" s="14" t="s">
        <v>311</v>
      </c>
      <c r="H20" s="14" t="s">
        <v>309</v>
      </c>
      <c r="I20" s="122" t="s">
        <v>312</v>
      </c>
      <c r="J20" s="122"/>
    </row>
    <row r="21" spans="2:10" ht="34.5" customHeight="1">
      <c r="B21" s="15"/>
      <c r="C21" s="123"/>
      <c r="D21" s="123"/>
      <c r="E21" s="12" t="s">
        <v>313</v>
      </c>
      <c r="F21" s="13" t="s">
        <v>314</v>
      </c>
      <c r="G21" s="14" t="s">
        <v>315</v>
      </c>
      <c r="H21" s="14" t="s">
        <v>309</v>
      </c>
      <c r="I21" s="122" t="s">
        <v>316</v>
      </c>
      <c r="J21" s="122"/>
    </row>
    <row r="22" spans="2:10" ht="19.5" customHeight="1">
      <c r="B22" s="9" t="s">
        <v>35</v>
      </c>
      <c r="C22" s="119"/>
      <c r="D22" s="119"/>
      <c r="E22" s="9"/>
      <c r="F22" s="10" t="s">
        <v>36</v>
      </c>
      <c r="G22" s="11" t="s">
        <v>317</v>
      </c>
      <c r="H22" s="11" t="s">
        <v>318</v>
      </c>
      <c r="I22" s="120" t="s">
        <v>319</v>
      </c>
      <c r="J22" s="120"/>
    </row>
    <row r="23" spans="2:10" ht="16.5" customHeight="1">
      <c r="B23" s="20"/>
      <c r="C23" s="121" t="s">
        <v>37</v>
      </c>
      <c r="D23" s="121"/>
      <c r="E23" s="21"/>
      <c r="F23" s="13" t="s">
        <v>38</v>
      </c>
      <c r="G23" s="14" t="s">
        <v>320</v>
      </c>
      <c r="H23" s="14" t="s">
        <v>318</v>
      </c>
      <c r="I23" s="122" t="s">
        <v>321</v>
      </c>
      <c r="J23" s="122"/>
    </row>
    <row r="24" spans="2:10" ht="5.25" customHeight="1" hidden="1">
      <c r="B24" s="124"/>
      <c r="C24" s="124"/>
      <c r="D24" s="124"/>
      <c r="E24" s="124"/>
      <c r="F24" s="117"/>
      <c r="G24" s="117"/>
      <c r="H24" s="117"/>
      <c r="I24" s="117"/>
      <c r="J24" s="117"/>
    </row>
    <row r="25" spans="2:10" s="111" customFormat="1" ht="16.5" customHeight="1">
      <c r="B25" s="109"/>
      <c r="C25" s="109"/>
      <c r="D25" s="109"/>
      <c r="E25" s="109" t="s">
        <v>596</v>
      </c>
      <c r="F25" s="110" t="s">
        <v>597</v>
      </c>
      <c r="G25" s="17">
        <v>5318.11</v>
      </c>
      <c r="H25" s="17">
        <v>1000</v>
      </c>
      <c r="I25" s="127">
        <v>6418.11</v>
      </c>
      <c r="J25" s="128"/>
    </row>
    <row r="26" spans="2:10" ht="18" customHeight="1">
      <c r="B26" s="129" t="s">
        <v>10</v>
      </c>
      <c r="C26" s="129"/>
      <c r="D26" s="129"/>
      <c r="E26" s="129"/>
      <c r="F26" s="129"/>
      <c r="G26" s="114" t="s">
        <v>322</v>
      </c>
      <c r="H26" s="114" t="s">
        <v>323</v>
      </c>
      <c r="I26" s="130" t="s">
        <v>324</v>
      </c>
      <c r="J26" s="130"/>
    </row>
    <row r="27" spans="2:10" ht="12.75">
      <c r="B27" s="45"/>
      <c r="C27" s="45"/>
      <c r="D27" s="45"/>
      <c r="E27" s="45"/>
      <c r="F27" s="108" t="s">
        <v>13</v>
      </c>
      <c r="G27" s="45"/>
      <c r="H27" s="45"/>
      <c r="I27" s="125"/>
      <c r="J27" s="125"/>
    </row>
    <row r="28" spans="2:10" ht="12.75">
      <c r="B28" s="45"/>
      <c r="C28" s="45"/>
      <c r="D28" s="45"/>
      <c r="E28" s="45"/>
      <c r="F28" s="16" t="s">
        <v>27</v>
      </c>
      <c r="G28" s="17">
        <v>18829622.46</v>
      </c>
      <c r="H28" s="17">
        <v>24463.61</v>
      </c>
      <c r="I28" s="126">
        <f>G28+H28</f>
        <v>18854086.07</v>
      </c>
      <c r="J28" s="126"/>
    </row>
    <row r="29" spans="2:10" ht="12.75">
      <c r="B29" s="45"/>
      <c r="C29" s="45"/>
      <c r="D29" s="45"/>
      <c r="E29" s="45"/>
      <c r="F29" s="16" t="s">
        <v>28</v>
      </c>
      <c r="G29" s="17">
        <v>277772</v>
      </c>
      <c r="H29" s="17">
        <v>0</v>
      </c>
      <c r="I29" s="126">
        <f>G29+H29</f>
        <v>277772</v>
      </c>
      <c r="J29" s="126"/>
    </row>
  </sheetData>
  <sheetProtection/>
  <mergeCells count="53">
    <mergeCell ref="I27:J27"/>
    <mergeCell ref="I28:J28"/>
    <mergeCell ref="I29:J29"/>
    <mergeCell ref="I25:J25"/>
    <mergeCell ref="B26:F26"/>
    <mergeCell ref="I26:J26"/>
    <mergeCell ref="C23:D23"/>
    <mergeCell ref="I23:J23"/>
    <mergeCell ref="B24:E24"/>
    <mergeCell ref="F24:J24"/>
    <mergeCell ref="C20:D20"/>
    <mergeCell ref="I20:J20"/>
    <mergeCell ref="C21:D21"/>
    <mergeCell ref="I21:J21"/>
    <mergeCell ref="C22:D22"/>
    <mergeCell ref="I22:J22"/>
    <mergeCell ref="C17:D17"/>
    <mergeCell ref="I17:J17"/>
    <mergeCell ref="C18:D18"/>
    <mergeCell ref="I18:J18"/>
    <mergeCell ref="C19:D19"/>
    <mergeCell ref="I19:J19"/>
    <mergeCell ref="C14:D14"/>
    <mergeCell ref="I14:J14"/>
    <mergeCell ref="C15:D15"/>
    <mergeCell ref="I15:J15"/>
    <mergeCell ref="C16:D16"/>
    <mergeCell ref="I16:J16"/>
    <mergeCell ref="C11:D11"/>
    <mergeCell ref="I11:J11"/>
    <mergeCell ref="C12:D12"/>
    <mergeCell ref="I12:J12"/>
    <mergeCell ref="C13:D13"/>
    <mergeCell ref="I13:J13"/>
    <mergeCell ref="C8:D8"/>
    <mergeCell ref="I8:J8"/>
    <mergeCell ref="C9:D9"/>
    <mergeCell ref="I9:J9"/>
    <mergeCell ref="C10:D10"/>
    <mergeCell ref="I10:J10"/>
    <mergeCell ref="C5:D5"/>
    <mergeCell ref="I5:J5"/>
    <mergeCell ref="C6:D6"/>
    <mergeCell ref="I6:J6"/>
    <mergeCell ref="C7:D7"/>
    <mergeCell ref="I7:J7"/>
    <mergeCell ref="A1:J1"/>
    <mergeCell ref="B2:G2"/>
    <mergeCell ref="H2:J2"/>
    <mergeCell ref="C3:D3"/>
    <mergeCell ref="I3:J3"/>
    <mergeCell ref="C4:D4"/>
    <mergeCell ref="I4:J4"/>
  </mergeCells>
  <printOptions/>
  <pageMargins left="0.31496062992125984" right="0.31496062992125984" top="1.26" bottom="0.7480314960629921" header="0.5511811023622047" footer="0.31496062992125984"/>
  <pageSetup horizontalDpi="600" verticalDpi="600" orientation="landscape" r:id="rId1"/>
  <headerFooter>
    <oddHeader>&amp;R&amp;"Arial,Pogrubiony"&amp;10Załącznik Nr 1 &amp;"Arial,Normalny"&amp;9
do uchwały Nr IX/68/2015 Rady Miasta Radziejów z dnia 2 grudnia 2015 roku
w sprawie zmian w budżecie Miasta Radziejów na 2015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74">
      <selection activeCell="F23" sqref="F23"/>
    </sheetView>
  </sheetViews>
  <sheetFormatPr defaultColWidth="9.33203125" defaultRowHeight="12.75"/>
  <cols>
    <col min="1" max="1" width="1.3359375" style="19" customWidth="1"/>
    <col min="2" max="2" width="8.16015625" style="19" customWidth="1"/>
    <col min="3" max="3" width="9.5" style="19" customWidth="1"/>
    <col min="4" max="4" width="1.171875" style="19" customWidth="1"/>
    <col min="5" max="5" width="10.66015625" style="19" customWidth="1"/>
    <col min="6" max="6" width="63.66015625" style="19" customWidth="1"/>
    <col min="7" max="8" width="21.83203125" style="19" customWidth="1"/>
    <col min="9" max="9" width="9.83203125" style="19" customWidth="1"/>
    <col min="10" max="10" width="12.83203125" style="19" customWidth="1"/>
    <col min="11" max="16384" width="9.33203125" style="19" customWidth="1"/>
  </cols>
  <sheetData>
    <row r="1" spans="1:10" ht="41.25" customHeight="1">
      <c r="A1" s="115" t="s">
        <v>23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2:10" ht="21" customHeight="1">
      <c r="B2" s="116"/>
      <c r="C2" s="116"/>
      <c r="D2" s="116"/>
      <c r="E2" s="116"/>
      <c r="F2" s="116"/>
      <c r="G2" s="116"/>
      <c r="H2" s="117"/>
      <c r="I2" s="117"/>
      <c r="J2" s="117"/>
    </row>
    <row r="3" spans="2:10" ht="18.75" customHeight="1">
      <c r="B3" s="8" t="s">
        <v>0</v>
      </c>
      <c r="C3" s="118" t="s">
        <v>1</v>
      </c>
      <c r="D3" s="118"/>
      <c r="E3" s="8" t="s">
        <v>2</v>
      </c>
      <c r="F3" s="8" t="s">
        <v>3</v>
      </c>
      <c r="G3" s="8" t="s">
        <v>4</v>
      </c>
      <c r="H3" s="8" t="s">
        <v>5</v>
      </c>
      <c r="I3" s="118" t="s">
        <v>6</v>
      </c>
      <c r="J3" s="118"/>
    </row>
    <row r="4" spans="2:10" ht="19.5" customHeight="1">
      <c r="B4" s="9" t="s">
        <v>325</v>
      </c>
      <c r="C4" s="119"/>
      <c r="D4" s="119"/>
      <c r="E4" s="9"/>
      <c r="F4" s="10" t="s">
        <v>326</v>
      </c>
      <c r="G4" s="11" t="s">
        <v>327</v>
      </c>
      <c r="H4" s="11" t="s">
        <v>328</v>
      </c>
      <c r="I4" s="120" t="s">
        <v>329</v>
      </c>
      <c r="J4" s="120"/>
    </row>
    <row r="5" spans="2:10" ht="16.5" customHeight="1">
      <c r="B5" s="20"/>
      <c r="C5" s="121" t="s">
        <v>330</v>
      </c>
      <c r="D5" s="121"/>
      <c r="E5" s="21"/>
      <c r="F5" s="13" t="s">
        <v>331</v>
      </c>
      <c r="G5" s="14" t="s">
        <v>332</v>
      </c>
      <c r="H5" s="14" t="s">
        <v>328</v>
      </c>
      <c r="I5" s="122" t="s">
        <v>333</v>
      </c>
      <c r="J5" s="122"/>
    </row>
    <row r="6" spans="2:10" ht="16.5" customHeight="1">
      <c r="B6" s="15"/>
      <c r="C6" s="123"/>
      <c r="D6" s="123"/>
      <c r="E6" s="12" t="s">
        <v>334</v>
      </c>
      <c r="F6" s="13" t="s">
        <v>335</v>
      </c>
      <c r="G6" s="14" t="s">
        <v>336</v>
      </c>
      <c r="H6" s="14" t="s">
        <v>337</v>
      </c>
      <c r="I6" s="122" t="s">
        <v>338</v>
      </c>
      <c r="J6" s="122"/>
    </row>
    <row r="7" spans="2:10" ht="16.5" customHeight="1">
      <c r="B7" s="15"/>
      <c r="C7" s="123"/>
      <c r="D7" s="123"/>
      <c r="E7" s="12" t="s">
        <v>339</v>
      </c>
      <c r="F7" s="13" t="s">
        <v>340</v>
      </c>
      <c r="G7" s="14" t="s">
        <v>341</v>
      </c>
      <c r="H7" s="14" t="s">
        <v>342</v>
      </c>
      <c r="I7" s="122" t="s">
        <v>343</v>
      </c>
      <c r="J7" s="122"/>
    </row>
    <row r="8" spans="2:10" ht="19.5" customHeight="1">
      <c r="B8" s="9" t="s">
        <v>252</v>
      </c>
      <c r="C8" s="119"/>
      <c r="D8" s="119"/>
      <c r="E8" s="9"/>
      <c r="F8" s="10" t="s">
        <v>253</v>
      </c>
      <c r="G8" s="11" t="s">
        <v>344</v>
      </c>
      <c r="H8" s="11" t="s">
        <v>345</v>
      </c>
      <c r="I8" s="120" t="s">
        <v>346</v>
      </c>
      <c r="J8" s="120"/>
    </row>
    <row r="9" spans="2:10" ht="16.5" customHeight="1">
      <c r="B9" s="20"/>
      <c r="C9" s="121" t="s">
        <v>257</v>
      </c>
      <c r="D9" s="121"/>
      <c r="E9" s="21"/>
      <c r="F9" s="13" t="s">
        <v>258</v>
      </c>
      <c r="G9" s="14" t="s">
        <v>344</v>
      </c>
      <c r="H9" s="14" t="s">
        <v>345</v>
      </c>
      <c r="I9" s="122" t="s">
        <v>346</v>
      </c>
      <c r="J9" s="122"/>
    </row>
    <row r="10" spans="2:10" ht="16.5" customHeight="1">
      <c r="B10" s="15"/>
      <c r="C10" s="123"/>
      <c r="D10" s="123"/>
      <c r="E10" s="12" t="s">
        <v>24</v>
      </c>
      <c r="F10" s="13" t="s">
        <v>25</v>
      </c>
      <c r="G10" s="14" t="s">
        <v>347</v>
      </c>
      <c r="H10" s="14" t="s">
        <v>348</v>
      </c>
      <c r="I10" s="122" t="s">
        <v>141</v>
      </c>
      <c r="J10" s="122"/>
    </row>
    <row r="11" spans="2:10" ht="16.5" customHeight="1">
      <c r="B11" s="15"/>
      <c r="C11" s="123"/>
      <c r="D11" s="123"/>
      <c r="E11" s="12" t="s">
        <v>33</v>
      </c>
      <c r="F11" s="13" t="s">
        <v>34</v>
      </c>
      <c r="G11" s="14" t="s">
        <v>96</v>
      </c>
      <c r="H11" s="14" t="s">
        <v>349</v>
      </c>
      <c r="I11" s="122" t="s">
        <v>350</v>
      </c>
      <c r="J11" s="122"/>
    </row>
    <row r="12" spans="2:10" ht="16.5" customHeight="1">
      <c r="B12" s="15"/>
      <c r="C12" s="123"/>
      <c r="D12" s="123"/>
      <c r="E12" s="12" t="s">
        <v>18</v>
      </c>
      <c r="F12" s="13" t="s">
        <v>26</v>
      </c>
      <c r="G12" s="14" t="s">
        <v>351</v>
      </c>
      <c r="H12" s="14" t="s">
        <v>352</v>
      </c>
      <c r="I12" s="122" t="s">
        <v>353</v>
      </c>
      <c r="J12" s="122"/>
    </row>
    <row r="13" spans="2:10" ht="22.5" customHeight="1">
      <c r="B13" s="15"/>
      <c r="C13" s="123"/>
      <c r="D13" s="123"/>
      <c r="E13" s="12" t="s">
        <v>354</v>
      </c>
      <c r="F13" s="13" t="s">
        <v>355</v>
      </c>
      <c r="G13" s="14" t="s">
        <v>356</v>
      </c>
      <c r="H13" s="14" t="s">
        <v>357</v>
      </c>
      <c r="I13" s="122" t="s">
        <v>358</v>
      </c>
      <c r="J13" s="122"/>
    </row>
    <row r="14" spans="2:10" ht="16.5" customHeight="1">
      <c r="B14" s="15"/>
      <c r="C14" s="123"/>
      <c r="D14" s="123"/>
      <c r="E14" s="12" t="s">
        <v>359</v>
      </c>
      <c r="F14" s="13" t="s">
        <v>360</v>
      </c>
      <c r="G14" s="14" t="s">
        <v>284</v>
      </c>
      <c r="H14" s="14" t="s">
        <v>135</v>
      </c>
      <c r="I14" s="122" t="s">
        <v>97</v>
      </c>
      <c r="J14" s="122"/>
    </row>
    <row r="15" spans="2:10" ht="19.5" customHeight="1">
      <c r="B15" s="9" t="s">
        <v>361</v>
      </c>
      <c r="C15" s="119"/>
      <c r="D15" s="119"/>
      <c r="E15" s="9"/>
      <c r="F15" s="10" t="s">
        <v>362</v>
      </c>
      <c r="G15" s="11" t="s">
        <v>363</v>
      </c>
      <c r="H15" s="11" t="s">
        <v>364</v>
      </c>
      <c r="I15" s="120" t="s">
        <v>365</v>
      </c>
      <c r="J15" s="120"/>
    </row>
    <row r="16" spans="2:10" ht="16.5" customHeight="1">
      <c r="B16" s="20"/>
      <c r="C16" s="121" t="s">
        <v>366</v>
      </c>
      <c r="D16" s="121"/>
      <c r="E16" s="21"/>
      <c r="F16" s="13" t="s">
        <v>367</v>
      </c>
      <c r="G16" s="14" t="s">
        <v>368</v>
      </c>
      <c r="H16" s="14" t="s">
        <v>369</v>
      </c>
      <c r="I16" s="122" t="s">
        <v>370</v>
      </c>
      <c r="J16" s="122"/>
    </row>
    <row r="17" spans="2:10" ht="16.5" customHeight="1">
      <c r="B17" s="15"/>
      <c r="C17" s="123"/>
      <c r="D17" s="123"/>
      <c r="E17" s="12" t="s">
        <v>371</v>
      </c>
      <c r="F17" s="13" t="s">
        <v>372</v>
      </c>
      <c r="G17" s="14" t="s">
        <v>128</v>
      </c>
      <c r="H17" s="14" t="s">
        <v>369</v>
      </c>
      <c r="I17" s="122" t="s">
        <v>141</v>
      </c>
      <c r="J17" s="122"/>
    </row>
    <row r="18" spans="2:10" ht="16.5" customHeight="1">
      <c r="B18" s="20"/>
      <c r="C18" s="121" t="s">
        <v>373</v>
      </c>
      <c r="D18" s="121"/>
      <c r="E18" s="21"/>
      <c r="F18" s="13" t="s">
        <v>374</v>
      </c>
      <c r="G18" s="14" t="s">
        <v>375</v>
      </c>
      <c r="H18" s="14" t="s">
        <v>125</v>
      </c>
      <c r="I18" s="122" t="s">
        <v>376</v>
      </c>
      <c r="J18" s="122"/>
    </row>
    <row r="19" spans="2:10" ht="16.5" customHeight="1">
      <c r="B19" s="15"/>
      <c r="C19" s="123"/>
      <c r="D19" s="123"/>
      <c r="E19" s="12" t="s">
        <v>371</v>
      </c>
      <c r="F19" s="13" t="s">
        <v>372</v>
      </c>
      <c r="G19" s="14" t="s">
        <v>347</v>
      </c>
      <c r="H19" s="14" t="s">
        <v>125</v>
      </c>
      <c r="I19" s="122" t="s">
        <v>377</v>
      </c>
      <c r="J19" s="122"/>
    </row>
    <row r="20" spans="2:10" ht="19.5" customHeight="1">
      <c r="B20" s="9" t="s">
        <v>92</v>
      </c>
      <c r="C20" s="119"/>
      <c r="D20" s="119"/>
      <c r="E20" s="9"/>
      <c r="F20" s="10" t="s">
        <v>93</v>
      </c>
      <c r="G20" s="11" t="s">
        <v>378</v>
      </c>
      <c r="H20" s="11" t="s">
        <v>379</v>
      </c>
      <c r="I20" s="120" t="s">
        <v>380</v>
      </c>
      <c r="J20" s="120"/>
    </row>
    <row r="21" spans="2:10" ht="16.5" customHeight="1">
      <c r="B21" s="20"/>
      <c r="C21" s="121" t="s">
        <v>381</v>
      </c>
      <c r="D21" s="121"/>
      <c r="E21" s="21"/>
      <c r="F21" s="13" t="s">
        <v>382</v>
      </c>
      <c r="G21" s="14" t="s">
        <v>383</v>
      </c>
      <c r="H21" s="14" t="s">
        <v>384</v>
      </c>
      <c r="I21" s="122" t="s">
        <v>385</v>
      </c>
      <c r="J21" s="122"/>
    </row>
    <row r="22" spans="2:10" ht="16.5" customHeight="1">
      <c r="B22" s="15"/>
      <c r="C22" s="123"/>
      <c r="D22" s="123"/>
      <c r="E22" s="12" t="s">
        <v>386</v>
      </c>
      <c r="F22" s="13" t="s">
        <v>387</v>
      </c>
      <c r="G22" s="14" t="s">
        <v>388</v>
      </c>
      <c r="H22" s="14" t="s">
        <v>135</v>
      </c>
      <c r="I22" s="122" t="s">
        <v>389</v>
      </c>
      <c r="J22" s="122"/>
    </row>
    <row r="23" spans="2:10" ht="16.5" customHeight="1">
      <c r="B23" s="15"/>
      <c r="C23" s="123"/>
      <c r="D23" s="123"/>
      <c r="E23" s="12" t="s">
        <v>14</v>
      </c>
      <c r="F23" s="13" t="s">
        <v>390</v>
      </c>
      <c r="G23" s="14" t="s">
        <v>391</v>
      </c>
      <c r="H23" s="14" t="s">
        <v>392</v>
      </c>
      <c r="I23" s="122" t="s">
        <v>393</v>
      </c>
      <c r="J23" s="122"/>
    </row>
    <row r="24" spans="2:10" ht="16.5" customHeight="1">
      <c r="B24" s="15"/>
      <c r="C24" s="123"/>
      <c r="D24" s="123"/>
      <c r="E24" s="12" t="s">
        <v>15</v>
      </c>
      <c r="F24" s="13" t="s">
        <v>157</v>
      </c>
      <c r="G24" s="14" t="s">
        <v>394</v>
      </c>
      <c r="H24" s="14" t="s">
        <v>395</v>
      </c>
      <c r="I24" s="122" t="s">
        <v>396</v>
      </c>
      <c r="J24" s="122"/>
    </row>
    <row r="25" spans="2:10" ht="16.5" customHeight="1">
      <c r="B25" s="15"/>
      <c r="C25" s="123"/>
      <c r="D25" s="123"/>
      <c r="E25" s="12" t="s">
        <v>16</v>
      </c>
      <c r="F25" s="13" t="s">
        <v>397</v>
      </c>
      <c r="G25" s="14" t="s">
        <v>398</v>
      </c>
      <c r="H25" s="14" t="s">
        <v>399</v>
      </c>
      <c r="I25" s="122" t="s">
        <v>400</v>
      </c>
      <c r="J25" s="122"/>
    </row>
    <row r="26" spans="2:10" ht="16.5" customHeight="1">
      <c r="B26" s="15"/>
      <c r="C26" s="123"/>
      <c r="D26" s="123"/>
      <c r="E26" s="12" t="s">
        <v>24</v>
      </c>
      <c r="F26" s="13" t="s">
        <v>25</v>
      </c>
      <c r="G26" s="14" t="s">
        <v>401</v>
      </c>
      <c r="H26" s="14" t="s">
        <v>147</v>
      </c>
      <c r="I26" s="122" t="s">
        <v>402</v>
      </c>
      <c r="J26" s="122"/>
    </row>
    <row r="27" spans="2:10" ht="16.5" customHeight="1">
      <c r="B27" s="15"/>
      <c r="C27" s="123"/>
      <c r="D27" s="123"/>
      <c r="E27" s="12" t="s">
        <v>17</v>
      </c>
      <c r="F27" s="13" t="s">
        <v>32</v>
      </c>
      <c r="G27" s="14" t="s">
        <v>403</v>
      </c>
      <c r="H27" s="14" t="s">
        <v>135</v>
      </c>
      <c r="I27" s="122" t="s">
        <v>404</v>
      </c>
      <c r="J27" s="122"/>
    </row>
    <row r="28" spans="2:10" ht="16.5" customHeight="1">
      <c r="B28" s="15"/>
      <c r="C28" s="123"/>
      <c r="D28" s="123"/>
      <c r="E28" s="12" t="s">
        <v>405</v>
      </c>
      <c r="F28" s="13" t="s">
        <v>150</v>
      </c>
      <c r="G28" s="14" t="s">
        <v>406</v>
      </c>
      <c r="H28" s="14" t="s">
        <v>369</v>
      </c>
      <c r="I28" s="122" t="s">
        <v>407</v>
      </c>
      <c r="J28" s="122"/>
    </row>
    <row r="29" spans="2:10" ht="16.5" customHeight="1">
      <c r="B29" s="15"/>
      <c r="C29" s="123"/>
      <c r="D29" s="123"/>
      <c r="E29" s="12" t="s">
        <v>33</v>
      </c>
      <c r="F29" s="13" t="s">
        <v>34</v>
      </c>
      <c r="G29" s="14" t="s">
        <v>408</v>
      </c>
      <c r="H29" s="14" t="s">
        <v>409</v>
      </c>
      <c r="I29" s="122" t="s">
        <v>9</v>
      </c>
      <c r="J29" s="122"/>
    </row>
    <row r="30" spans="2:10" ht="16.5" customHeight="1">
      <c r="B30" s="15"/>
      <c r="C30" s="123"/>
      <c r="D30" s="123"/>
      <c r="E30" s="12" t="s">
        <v>18</v>
      </c>
      <c r="F30" s="13" t="s">
        <v>26</v>
      </c>
      <c r="G30" s="14" t="s">
        <v>410</v>
      </c>
      <c r="H30" s="14" t="s">
        <v>411</v>
      </c>
      <c r="I30" s="122" t="s">
        <v>412</v>
      </c>
      <c r="J30" s="122"/>
    </row>
    <row r="31" spans="2:10" ht="16.5" customHeight="1">
      <c r="B31" s="15"/>
      <c r="C31" s="123"/>
      <c r="D31" s="123"/>
      <c r="E31" s="12" t="s">
        <v>413</v>
      </c>
      <c r="F31" s="13" t="s">
        <v>414</v>
      </c>
      <c r="G31" s="14" t="s">
        <v>415</v>
      </c>
      <c r="H31" s="14" t="s">
        <v>147</v>
      </c>
      <c r="I31" s="122" t="s">
        <v>416</v>
      </c>
      <c r="J31" s="122"/>
    </row>
    <row r="32" spans="2:10" ht="16.5" customHeight="1">
      <c r="B32" s="15"/>
      <c r="C32" s="123"/>
      <c r="D32" s="123"/>
      <c r="E32" s="12" t="s">
        <v>19</v>
      </c>
      <c r="F32" s="13" t="s">
        <v>142</v>
      </c>
      <c r="G32" s="14" t="s">
        <v>417</v>
      </c>
      <c r="H32" s="14" t="s">
        <v>418</v>
      </c>
      <c r="I32" s="122" t="s">
        <v>419</v>
      </c>
      <c r="J32" s="122"/>
    </row>
    <row r="33" spans="2:10" ht="16.5" customHeight="1">
      <c r="B33" s="15"/>
      <c r="C33" s="123"/>
      <c r="D33" s="123"/>
      <c r="E33" s="12" t="s">
        <v>126</v>
      </c>
      <c r="F33" s="13" t="s">
        <v>127</v>
      </c>
      <c r="G33" s="14" t="s">
        <v>146</v>
      </c>
      <c r="H33" s="14" t="s">
        <v>392</v>
      </c>
      <c r="I33" s="122" t="s">
        <v>9</v>
      </c>
      <c r="J33" s="122"/>
    </row>
    <row r="34" spans="2:10" ht="16.5" customHeight="1">
      <c r="B34" s="20"/>
      <c r="C34" s="121" t="s">
        <v>94</v>
      </c>
      <c r="D34" s="121"/>
      <c r="E34" s="21"/>
      <c r="F34" s="13" t="s">
        <v>95</v>
      </c>
      <c r="G34" s="14" t="s">
        <v>124</v>
      </c>
      <c r="H34" s="14" t="s">
        <v>420</v>
      </c>
      <c r="I34" s="122" t="s">
        <v>421</v>
      </c>
      <c r="J34" s="122"/>
    </row>
    <row r="35" spans="2:10" ht="16.5" customHeight="1">
      <c r="B35" s="15"/>
      <c r="C35" s="123"/>
      <c r="D35" s="123"/>
      <c r="E35" s="12" t="s">
        <v>422</v>
      </c>
      <c r="F35" s="13" t="s">
        <v>423</v>
      </c>
      <c r="G35" s="14" t="s">
        <v>424</v>
      </c>
      <c r="H35" s="14" t="s">
        <v>348</v>
      </c>
      <c r="I35" s="122" t="s">
        <v>425</v>
      </c>
      <c r="J35" s="122"/>
    </row>
    <row r="36" spans="2:10" ht="16.5" customHeight="1">
      <c r="B36" s="15"/>
      <c r="C36" s="123"/>
      <c r="D36" s="123"/>
      <c r="E36" s="12" t="s">
        <v>426</v>
      </c>
      <c r="F36" s="13" t="s">
        <v>427</v>
      </c>
      <c r="G36" s="14" t="s">
        <v>428</v>
      </c>
      <c r="H36" s="14" t="s">
        <v>135</v>
      </c>
      <c r="I36" s="122" t="s">
        <v>429</v>
      </c>
      <c r="J36" s="122"/>
    </row>
    <row r="37" spans="2:10" ht="16.5" customHeight="1">
      <c r="B37" s="15"/>
      <c r="C37" s="123"/>
      <c r="D37" s="123"/>
      <c r="E37" s="12" t="s">
        <v>430</v>
      </c>
      <c r="F37" s="13" t="s">
        <v>431</v>
      </c>
      <c r="G37" s="14" t="s">
        <v>432</v>
      </c>
      <c r="H37" s="14" t="s">
        <v>357</v>
      </c>
      <c r="I37" s="122" t="s">
        <v>433</v>
      </c>
      <c r="J37" s="122"/>
    </row>
    <row r="38" spans="2:10" ht="16.5" customHeight="1">
      <c r="B38" s="15"/>
      <c r="C38" s="123"/>
      <c r="D38" s="123"/>
      <c r="E38" s="12" t="s">
        <v>359</v>
      </c>
      <c r="F38" s="13" t="s">
        <v>360</v>
      </c>
      <c r="G38" s="14" t="s">
        <v>434</v>
      </c>
      <c r="H38" s="14" t="s">
        <v>135</v>
      </c>
      <c r="I38" s="122" t="s">
        <v>435</v>
      </c>
      <c r="J38" s="122"/>
    </row>
    <row r="39" spans="2:10" ht="19.5" customHeight="1">
      <c r="B39" s="9" t="s">
        <v>129</v>
      </c>
      <c r="C39" s="119"/>
      <c r="D39" s="119"/>
      <c r="E39" s="9"/>
      <c r="F39" s="10" t="s">
        <v>130</v>
      </c>
      <c r="G39" s="11" t="s">
        <v>131</v>
      </c>
      <c r="H39" s="11" t="s">
        <v>436</v>
      </c>
      <c r="I39" s="120" t="s">
        <v>437</v>
      </c>
      <c r="J39" s="120"/>
    </row>
    <row r="40" spans="2:10" ht="16.5" customHeight="1">
      <c r="B40" s="20"/>
      <c r="C40" s="121" t="s">
        <v>438</v>
      </c>
      <c r="D40" s="121"/>
      <c r="E40" s="21"/>
      <c r="F40" s="13" t="s">
        <v>439</v>
      </c>
      <c r="G40" s="14" t="s">
        <v>97</v>
      </c>
      <c r="H40" s="14" t="s">
        <v>357</v>
      </c>
      <c r="I40" s="122" t="s">
        <v>9</v>
      </c>
      <c r="J40" s="122"/>
    </row>
    <row r="41" spans="2:10" ht="22.5" customHeight="1">
      <c r="B41" s="15"/>
      <c r="C41" s="123"/>
      <c r="D41" s="123"/>
      <c r="E41" s="12" t="s">
        <v>440</v>
      </c>
      <c r="F41" s="13" t="s">
        <v>441</v>
      </c>
      <c r="G41" s="14" t="s">
        <v>97</v>
      </c>
      <c r="H41" s="14" t="s">
        <v>357</v>
      </c>
      <c r="I41" s="122" t="s">
        <v>9</v>
      </c>
      <c r="J41" s="122"/>
    </row>
    <row r="42" spans="2:10" ht="16.5" customHeight="1">
      <c r="B42" s="20"/>
      <c r="C42" s="121" t="s">
        <v>132</v>
      </c>
      <c r="D42" s="121"/>
      <c r="E42" s="21"/>
      <c r="F42" s="13" t="s">
        <v>133</v>
      </c>
      <c r="G42" s="14" t="s">
        <v>134</v>
      </c>
      <c r="H42" s="14" t="s">
        <v>348</v>
      </c>
      <c r="I42" s="122" t="s">
        <v>442</v>
      </c>
      <c r="J42" s="122"/>
    </row>
    <row r="43" spans="2:10" ht="34.5" customHeight="1">
      <c r="B43" s="15"/>
      <c r="C43" s="123"/>
      <c r="D43" s="123"/>
      <c r="E43" s="12" t="s">
        <v>251</v>
      </c>
      <c r="F43" s="13" t="s">
        <v>443</v>
      </c>
      <c r="G43" s="14" t="s">
        <v>91</v>
      </c>
      <c r="H43" s="14" t="s">
        <v>348</v>
      </c>
      <c r="I43" s="122" t="s">
        <v>9</v>
      </c>
      <c r="J43" s="122"/>
    </row>
    <row r="44" spans="2:10" ht="16.5" customHeight="1">
      <c r="B44" s="20"/>
      <c r="C44" s="121" t="s">
        <v>444</v>
      </c>
      <c r="D44" s="121"/>
      <c r="E44" s="21"/>
      <c r="F44" s="13" t="s">
        <v>445</v>
      </c>
      <c r="G44" s="14" t="s">
        <v>446</v>
      </c>
      <c r="H44" s="14" t="s">
        <v>149</v>
      </c>
      <c r="I44" s="122" t="s">
        <v>447</v>
      </c>
      <c r="J44" s="122"/>
    </row>
    <row r="45" spans="2:10" ht="16.5" customHeight="1">
      <c r="B45" s="15"/>
      <c r="C45" s="123"/>
      <c r="D45" s="123"/>
      <c r="E45" s="12" t="s">
        <v>426</v>
      </c>
      <c r="F45" s="13" t="s">
        <v>427</v>
      </c>
      <c r="G45" s="14" t="s">
        <v>448</v>
      </c>
      <c r="H45" s="14" t="s">
        <v>149</v>
      </c>
      <c r="I45" s="122" t="s">
        <v>318</v>
      </c>
      <c r="J45" s="122"/>
    </row>
    <row r="46" spans="2:10" ht="19.5" customHeight="1">
      <c r="B46" s="9" t="s">
        <v>449</v>
      </c>
      <c r="C46" s="119"/>
      <c r="D46" s="119"/>
      <c r="E46" s="9"/>
      <c r="F46" s="10" t="s">
        <v>450</v>
      </c>
      <c r="G46" s="11" t="s">
        <v>451</v>
      </c>
      <c r="H46" s="11" t="s">
        <v>452</v>
      </c>
      <c r="I46" s="120" t="s">
        <v>453</v>
      </c>
      <c r="J46" s="120"/>
    </row>
    <row r="47" spans="2:10" ht="22.5" customHeight="1">
      <c r="B47" s="20"/>
      <c r="C47" s="121" t="s">
        <v>454</v>
      </c>
      <c r="D47" s="121"/>
      <c r="E47" s="21"/>
      <c r="F47" s="13" t="s">
        <v>455</v>
      </c>
      <c r="G47" s="14" t="s">
        <v>456</v>
      </c>
      <c r="H47" s="14" t="s">
        <v>457</v>
      </c>
      <c r="I47" s="122" t="s">
        <v>458</v>
      </c>
      <c r="J47" s="122"/>
    </row>
    <row r="48" spans="2:10" ht="22.5" customHeight="1">
      <c r="B48" s="15"/>
      <c r="C48" s="123"/>
      <c r="D48" s="123"/>
      <c r="E48" s="12" t="s">
        <v>459</v>
      </c>
      <c r="F48" s="13" t="s">
        <v>460</v>
      </c>
      <c r="G48" s="14" t="s">
        <v>456</v>
      </c>
      <c r="H48" s="14" t="s">
        <v>457</v>
      </c>
      <c r="I48" s="122" t="s">
        <v>458</v>
      </c>
      <c r="J48" s="122"/>
    </row>
    <row r="49" spans="2:10" ht="22.5" customHeight="1">
      <c r="B49" s="20"/>
      <c r="C49" s="121" t="s">
        <v>461</v>
      </c>
      <c r="D49" s="121"/>
      <c r="E49" s="21"/>
      <c r="F49" s="13" t="s">
        <v>462</v>
      </c>
      <c r="G49" s="14" t="s">
        <v>429</v>
      </c>
      <c r="H49" s="14" t="s">
        <v>463</v>
      </c>
      <c r="I49" s="122" t="s">
        <v>464</v>
      </c>
      <c r="J49" s="122"/>
    </row>
    <row r="50" spans="2:10" ht="16.5" customHeight="1">
      <c r="B50" s="15"/>
      <c r="C50" s="123"/>
      <c r="D50" s="123"/>
      <c r="E50" s="12" t="s">
        <v>465</v>
      </c>
      <c r="F50" s="13" t="s">
        <v>466</v>
      </c>
      <c r="G50" s="14" t="s">
        <v>429</v>
      </c>
      <c r="H50" s="14" t="s">
        <v>463</v>
      </c>
      <c r="I50" s="122" t="s">
        <v>464</v>
      </c>
      <c r="J50" s="122"/>
    </row>
    <row r="51" spans="2:10" ht="19.5" customHeight="1">
      <c r="B51" s="9" t="s">
        <v>137</v>
      </c>
      <c r="C51" s="119"/>
      <c r="D51" s="119"/>
      <c r="E51" s="9"/>
      <c r="F51" s="10" t="s">
        <v>138</v>
      </c>
      <c r="G51" s="11" t="s">
        <v>467</v>
      </c>
      <c r="H51" s="11" t="s">
        <v>468</v>
      </c>
      <c r="I51" s="120" t="s">
        <v>469</v>
      </c>
      <c r="J51" s="120"/>
    </row>
    <row r="52" spans="2:10" ht="16.5" customHeight="1">
      <c r="B52" s="20"/>
      <c r="C52" s="121" t="s">
        <v>139</v>
      </c>
      <c r="D52" s="121"/>
      <c r="E52" s="21"/>
      <c r="F52" s="13" t="s">
        <v>140</v>
      </c>
      <c r="G52" s="14" t="s">
        <v>470</v>
      </c>
      <c r="H52" s="14" t="s">
        <v>471</v>
      </c>
      <c r="I52" s="122" t="s">
        <v>472</v>
      </c>
      <c r="J52" s="122"/>
    </row>
    <row r="53" spans="2:10" ht="16.5" customHeight="1">
      <c r="B53" s="15"/>
      <c r="C53" s="123"/>
      <c r="D53" s="123"/>
      <c r="E53" s="12" t="s">
        <v>334</v>
      </c>
      <c r="F53" s="13" t="s">
        <v>335</v>
      </c>
      <c r="G53" s="14" t="s">
        <v>473</v>
      </c>
      <c r="H53" s="14" t="s">
        <v>474</v>
      </c>
      <c r="I53" s="122" t="s">
        <v>475</v>
      </c>
      <c r="J53" s="122"/>
    </row>
    <row r="54" spans="2:10" ht="16.5" customHeight="1">
      <c r="B54" s="15"/>
      <c r="C54" s="123"/>
      <c r="D54" s="123"/>
      <c r="E54" s="12" t="s">
        <v>339</v>
      </c>
      <c r="F54" s="13" t="s">
        <v>340</v>
      </c>
      <c r="G54" s="14" t="s">
        <v>476</v>
      </c>
      <c r="H54" s="14" t="s">
        <v>477</v>
      </c>
      <c r="I54" s="122" t="s">
        <v>478</v>
      </c>
      <c r="J54" s="122"/>
    </row>
    <row r="55" spans="2:10" ht="16.5" customHeight="1">
      <c r="B55" s="20"/>
      <c r="C55" s="121" t="s">
        <v>143</v>
      </c>
      <c r="D55" s="121"/>
      <c r="E55" s="21"/>
      <c r="F55" s="13" t="s">
        <v>144</v>
      </c>
      <c r="G55" s="14" t="s">
        <v>479</v>
      </c>
      <c r="H55" s="14" t="s">
        <v>480</v>
      </c>
      <c r="I55" s="122" t="s">
        <v>481</v>
      </c>
      <c r="J55" s="122"/>
    </row>
    <row r="56" spans="2:10" ht="16.5" customHeight="1">
      <c r="B56" s="15"/>
      <c r="C56" s="123"/>
      <c r="D56" s="123"/>
      <c r="E56" s="12" t="s">
        <v>14</v>
      </c>
      <c r="F56" s="13" t="s">
        <v>390</v>
      </c>
      <c r="G56" s="14" t="s">
        <v>482</v>
      </c>
      <c r="H56" s="14" t="s">
        <v>483</v>
      </c>
      <c r="I56" s="122" t="s">
        <v>484</v>
      </c>
      <c r="J56" s="122"/>
    </row>
    <row r="57" spans="2:10" ht="16.5" customHeight="1">
      <c r="B57" s="15"/>
      <c r="C57" s="123"/>
      <c r="D57" s="123"/>
      <c r="E57" s="12" t="s">
        <v>15</v>
      </c>
      <c r="F57" s="13" t="s">
        <v>157</v>
      </c>
      <c r="G57" s="14" t="s">
        <v>485</v>
      </c>
      <c r="H57" s="14" t="s">
        <v>486</v>
      </c>
      <c r="I57" s="122" t="s">
        <v>487</v>
      </c>
      <c r="J57" s="122"/>
    </row>
    <row r="58" spans="2:10" ht="16.5" customHeight="1">
      <c r="B58" s="20"/>
      <c r="C58" s="121" t="s">
        <v>151</v>
      </c>
      <c r="D58" s="121"/>
      <c r="E58" s="21"/>
      <c r="F58" s="13" t="s">
        <v>152</v>
      </c>
      <c r="G58" s="14" t="s">
        <v>488</v>
      </c>
      <c r="H58" s="14" t="s">
        <v>489</v>
      </c>
      <c r="I58" s="122" t="s">
        <v>490</v>
      </c>
      <c r="J58" s="122"/>
    </row>
    <row r="59" spans="2:10" ht="16.5" customHeight="1">
      <c r="B59" s="15"/>
      <c r="C59" s="123"/>
      <c r="D59" s="123"/>
      <c r="E59" s="12" t="s">
        <v>339</v>
      </c>
      <c r="F59" s="13" t="s">
        <v>340</v>
      </c>
      <c r="G59" s="14" t="s">
        <v>272</v>
      </c>
      <c r="H59" s="14" t="s">
        <v>489</v>
      </c>
      <c r="I59" s="122" t="s">
        <v>491</v>
      </c>
      <c r="J59" s="122"/>
    </row>
    <row r="60" spans="2:10" ht="33" customHeight="1">
      <c r="B60" s="20"/>
      <c r="C60" s="121" t="s">
        <v>153</v>
      </c>
      <c r="D60" s="121"/>
      <c r="E60" s="21"/>
      <c r="F60" s="13" t="s">
        <v>154</v>
      </c>
      <c r="G60" s="14" t="s">
        <v>492</v>
      </c>
      <c r="H60" s="14" t="s">
        <v>493</v>
      </c>
      <c r="I60" s="122" t="s">
        <v>494</v>
      </c>
      <c r="J60" s="122"/>
    </row>
    <row r="61" spans="2:10" ht="16.5" customHeight="1">
      <c r="B61" s="15"/>
      <c r="C61" s="123"/>
      <c r="D61" s="123"/>
      <c r="E61" s="12" t="s">
        <v>14</v>
      </c>
      <c r="F61" s="13" t="s">
        <v>390</v>
      </c>
      <c r="G61" s="14" t="s">
        <v>495</v>
      </c>
      <c r="H61" s="14" t="s">
        <v>496</v>
      </c>
      <c r="I61" s="122" t="s">
        <v>497</v>
      </c>
      <c r="J61" s="122"/>
    </row>
    <row r="62" spans="2:10" ht="16.5" customHeight="1">
      <c r="B62" s="15"/>
      <c r="C62" s="123"/>
      <c r="D62" s="123"/>
      <c r="E62" s="12" t="s">
        <v>15</v>
      </c>
      <c r="F62" s="13" t="s">
        <v>157</v>
      </c>
      <c r="G62" s="14" t="s">
        <v>498</v>
      </c>
      <c r="H62" s="14" t="s">
        <v>499</v>
      </c>
      <c r="I62" s="122" t="s">
        <v>500</v>
      </c>
      <c r="J62" s="122"/>
    </row>
    <row r="63" spans="2:10" ht="16.5" customHeight="1">
      <c r="B63" s="15"/>
      <c r="C63" s="123"/>
      <c r="D63" s="123"/>
      <c r="E63" s="12" t="s">
        <v>16</v>
      </c>
      <c r="F63" s="13" t="s">
        <v>397</v>
      </c>
      <c r="G63" s="14" t="s">
        <v>501</v>
      </c>
      <c r="H63" s="14" t="s">
        <v>502</v>
      </c>
      <c r="I63" s="122" t="s">
        <v>503</v>
      </c>
      <c r="J63" s="122"/>
    </row>
    <row r="64" spans="2:10" ht="45.75" customHeight="1">
      <c r="B64" s="20"/>
      <c r="C64" s="121" t="s">
        <v>155</v>
      </c>
      <c r="D64" s="121"/>
      <c r="E64" s="21"/>
      <c r="F64" s="13" t="s">
        <v>156</v>
      </c>
      <c r="G64" s="14" t="s">
        <v>504</v>
      </c>
      <c r="H64" s="14" t="s">
        <v>505</v>
      </c>
      <c r="I64" s="122" t="s">
        <v>506</v>
      </c>
      <c r="J64" s="122"/>
    </row>
    <row r="65" spans="2:10" ht="16.5" customHeight="1">
      <c r="B65" s="15"/>
      <c r="C65" s="123"/>
      <c r="D65" s="123"/>
      <c r="E65" s="12" t="s">
        <v>14</v>
      </c>
      <c r="F65" s="13" t="s">
        <v>390</v>
      </c>
      <c r="G65" s="14" t="s">
        <v>507</v>
      </c>
      <c r="H65" s="14" t="s">
        <v>508</v>
      </c>
      <c r="I65" s="122" t="s">
        <v>509</v>
      </c>
      <c r="J65" s="122"/>
    </row>
    <row r="66" spans="2:10" ht="16.5" customHeight="1">
      <c r="B66" s="15"/>
      <c r="C66" s="123"/>
      <c r="D66" s="123"/>
      <c r="E66" s="12" t="s">
        <v>15</v>
      </c>
      <c r="F66" s="13" t="s">
        <v>157</v>
      </c>
      <c r="G66" s="14" t="s">
        <v>510</v>
      </c>
      <c r="H66" s="14" t="s">
        <v>511</v>
      </c>
      <c r="I66" s="122" t="s">
        <v>512</v>
      </c>
      <c r="J66" s="122"/>
    </row>
    <row r="67" spans="2:10" ht="19.5" customHeight="1">
      <c r="B67" s="9" t="s">
        <v>7</v>
      </c>
      <c r="C67" s="119"/>
      <c r="D67" s="119"/>
      <c r="E67" s="9"/>
      <c r="F67" s="10" t="s">
        <v>8</v>
      </c>
      <c r="G67" s="11" t="s">
        <v>513</v>
      </c>
      <c r="H67" s="11" t="s">
        <v>514</v>
      </c>
      <c r="I67" s="120" t="s">
        <v>515</v>
      </c>
      <c r="J67" s="120"/>
    </row>
    <row r="68" spans="2:10" ht="16.5" customHeight="1">
      <c r="B68" s="20"/>
      <c r="C68" s="121" t="s">
        <v>516</v>
      </c>
      <c r="D68" s="121"/>
      <c r="E68" s="21"/>
      <c r="F68" s="13" t="s">
        <v>517</v>
      </c>
      <c r="G68" s="14" t="s">
        <v>518</v>
      </c>
      <c r="H68" s="14" t="s">
        <v>420</v>
      </c>
      <c r="I68" s="122" t="s">
        <v>519</v>
      </c>
      <c r="J68" s="122"/>
    </row>
    <row r="69" spans="2:10" ht="22.5" customHeight="1">
      <c r="B69" s="15"/>
      <c r="C69" s="123"/>
      <c r="D69" s="123"/>
      <c r="E69" s="12" t="s">
        <v>520</v>
      </c>
      <c r="F69" s="13" t="s">
        <v>521</v>
      </c>
      <c r="G69" s="14" t="s">
        <v>518</v>
      </c>
      <c r="H69" s="14" t="s">
        <v>420</v>
      </c>
      <c r="I69" s="122" t="s">
        <v>519</v>
      </c>
      <c r="J69" s="122"/>
    </row>
    <row r="70" spans="2:10" ht="16.5" customHeight="1">
      <c r="B70" s="20"/>
      <c r="C70" s="121" t="s">
        <v>522</v>
      </c>
      <c r="D70" s="121"/>
      <c r="E70" s="21"/>
      <c r="F70" s="13" t="s">
        <v>523</v>
      </c>
      <c r="G70" s="14" t="s">
        <v>524</v>
      </c>
      <c r="H70" s="14" t="s">
        <v>525</v>
      </c>
      <c r="I70" s="122" t="s">
        <v>526</v>
      </c>
      <c r="J70" s="122"/>
    </row>
    <row r="71" spans="2:10" ht="16.5" customHeight="1">
      <c r="B71" s="15"/>
      <c r="C71" s="123"/>
      <c r="D71" s="123"/>
      <c r="E71" s="12" t="s">
        <v>21</v>
      </c>
      <c r="F71" s="13" t="s">
        <v>22</v>
      </c>
      <c r="G71" s="14" t="s">
        <v>527</v>
      </c>
      <c r="H71" s="14" t="s">
        <v>525</v>
      </c>
      <c r="I71" s="122" t="s">
        <v>528</v>
      </c>
      <c r="J71" s="122"/>
    </row>
    <row r="72" spans="2:10" ht="19.5" customHeight="1">
      <c r="B72" s="9" t="s">
        <v>238</v>
      </c>
      <c r="C72" s="119"/>
      <c r="D72" s="119"/>
      <c r="E72" s="9"/>
      <c r="F72" s="10" t="s">
        <v>529</v>
      </c>
      <c r="G72" s="11" t="s">
        <v>530</v>
      </c>
      <c r="H72" s="11" t="s">
        <v>531</v>
      </c>
      <c r="I72" s="120" t="s">
        <v>9</v>
      </c>
      <c r="J72" s="120"/>
    </row>
    <row r="73" spans="2:10" ht="16.5" customHeight="1">
      <c r="B73" s="20"/>
      <c r="C73" s="121" t="s">
        <v>239</v>
      </c>
      <c r="D73" s="121"/>
      <c r="E73" s="21"/>
      <c r="F73" s="13" t="s">
        <v>532</v>
      </c>
      <c r="G73" s="14" t="s">
        <v>530</v>
      </c>
      <c r="H73" s="14" t="s">
        <v>531</v>
      </c>
      <c r="I73" s="122" t="s">
        <v>9</v>
      </c>
      <c r="J73" s="122"/>
    </row>
    <row r="74" spans="2:10" ht="33.75" customHeight="1">
      <c r="B74" s="15"/>
      <c r="C74" s="123"/>
      <c r="D74" s="123"/>
      <c r="E74" s="12" t="s">
        <v>240</v>
      </c>
      <c r="F74" s="13" t="s">
        <v>533</v>
      </c>
      <c r="G74" s="14" t="s">
        <v>530</v>
      </c>
      <c r="H74" s="14" t="s">
        <v>531</v>
      </c>
      <c r="I74" s="122" t="s">
        <v>9</v>
      </c>
      <c r="J74" s="122"/>
    </row>
    <row r="75" spans="2:10" ht="19.5" customHeight="1">
      <c r="B75" s="9" t="s">
        <v>158</v>
      </c>
      <c r="C75" s="119"/>
      <c r="D75" s="119"/>
      <c r="E75" s="9"/>
      <c r="F75" s="10" t="s">
        <v>159</v>
      </c>
      <c r="G75" s="11" t="s">
        <v>534</v>
      </c>
      <c r="H75" s="11" t="s">
        <v>535</v>
      </c>
      <c r="I75" s="120" t="s">
        <v>536</v>
      </c>
      <c r="J75" s="120"/>
    </row>
    <row r="76" spans="2:10" ht="16.5" customHeight="1">
      <c r="B76" s="20"/>
      <c r="C76" s="121" t="s">
        <v>160</v>
      </c>
      <c r="D76" s="121"/>
      <c r="E76" s="21"/>
      <c r="F76" s="13" t="s">
        <v>161</v>
      </c>
      <c r="G76" s="14" t="s">
        <v>162</v>
      </c>
      <c r="H76" s="14" t="s">
        <v>537</v>
      </c>
      <c r="I76" s="122" t="s">
        <v>538</v>
      </c>
      <c r="J76" s="122"/>
    </row>
    <row r="77" spans="2:10" ht="16.5" customHeight="1">
      <c r="B77" s="15"/>
      <c r="C77" s="123"/>
      <c r="D77" s="123"/>
      <c r="E77" s="12" t="s">
        <v>14</v>
      </c>
      <c r="F77" s="13" t="s">
        <v>390</v>
      </c>
      <c r="G77" s="14" t="s">
        <v>539</v>
      </c>
      <c r="H77" s="14" t="s">
        <v>537</v>
      </c>
      <c r="I77" s="122" t="s">
        <v>540</v>
      </c>
      <c r="J77" s="122"/>
    </row>
    <row r="78" spans="2:10" ht="16.5" customHeight="1">
      <c r="B78" s="20"/>
      <c r="C78" s="121" t="s">
        <v>163</v>
      </c>
      <c r="D78" s="121"/>
      <c r="E78" s="21"/>
      <c r="F78" s="13" t="s">
        <v>164</v>
      </c>
      <c r="G78" s="14" t="s">
        <v>165</v>
      </c>
      <c r="H78" s="14" t="s">
        <v>541</v>
      </c>
      <c r="I78" s="122" t="s">
        <v>542</v>
      </c>
      <c r="J78" s="122"/>
    </row>
    <row r="79" spans="2:10" ht="16.5" customHeight="1">
      <c r="B79" s="15"/>
      <c r="C79" s="123"/>
      <c r="D79" s="123"/>
      <c r="E79" s="12" t="s">
        <v>14</v>
      </c>
      <c r="F79" s="13" t="s">
        <v>390</v>
      </c>
      <c r="G79" s="14" t="s">
        <v>543</v>
      </c>
      <c r="H79" s="14" t="s">
        <v>384</v>
      </c>
      <c r="I79" s="122" t="s">
        <v>544</v>
      </c>
      <c r="J79" s="122"/>
    </row>
    <row r="80" spans="2:10" ht="16.5" customHeight="1">
      <c r="B80" s="15"/>
      <c r="C80" s="123"/>
      <c r="D80" s="123"/>
      <c r="E80" s="12" t="s">
        <v>15</v>
      </c>
      <c r="F80" s="13" t="s">
        <v>157</v>
      </c>
      <c r="G80" s="14" t="s">
        <v>545</v>
      </c>
      <c r="H80" s="14" t="s">
        <v>546</v>
      </c>
      <c r="I80" s="122" t="s">
        <v>547</v>
      </c>
      <c r="J80" s="122"/>
    </row>
    <row r="81" spans="2:10" ht="19.5" customHeight="1">
      <c r="B81" s="9" t="s">
        <v>98</v>
      </c>
      <c r="C81" s="119"/>
      <c r="D81" s="119"/>
      <c r="E81" s="9"/>
      <c r="F81" s="10" t="s">
        <v>99</v>
      </c>
      <c r="G81" s="11" t="s">
        <v>548</v>
      </c>
      <c r="H81" s="11" t="s">
        <v>549</v>
      </c>
      <c r="I81" s="120" t="s">
        <v>550</v>
      </c>
      <c r="J81" s="120"/>
    </row>
    <row r="82" spans="2:10" ht="16.5" customHeight="1">
      <c r="B82" s="20"/>
      <c r="C82" s="121" t="s">
        <v>551</v>
      </c>
      <c r="D82" s="121"/>
      <c r="E82" s="21"/>
      <c r="F82" s="13" t="s">
        <v>552</v>
      </c>
      <c r="G82" s="14" t="s">
        <v>553</v>
      </c>
      <c r="H82" s="14" t="s">
        <v>554</v>
      </c>
      <c r="I82" s="122" t="s">
        <v>555</v>
      </c>
      <c r="J82" s="122"/>
    </row>
    <row r="83" spans="2:10" ht="16.5" customHeight="1">
      <c r="B83" s="15"/>
      <c r="C83" s="123"/>
      <c r="D83" s="123"/>
      <c r="E83" s="12" t="s">
        <v>334</v>
      </c>
      <c r="F83" s="13" t="s">
        <v>335</v>
      </c>
      <c r="G83" s="14" t="s">
        <v>556</v>
      </c>
      <c r="H83" s="14" t="s">
        <v>557</v>
      </c>
      <c r="I83" s="122" t="s">
        <v>558</v>
      </c>
      <c r="J83" s="122"/>
    </row>
    <row r="84" spans="2:10" ht="16.5" customHeight="1">
      <c r="B84" s="15"/>
      <c r="C84" s="123"/>
      <c r="D84" s="123"/>
      <c r="E84" s="12" t="s">
        <v>339</v>
      </c>
      <c r="F84" s="13" t="s">
        <v>340</v>
      </c>
      <c r="G84" s="14" t="s">
        <v>97</v>
      </c>
      <c r="H84" s="14" t="s">
        <v>90</v>
      </c>
      <c r="I84" s="122" t="s">
        <v>559</v>
      </c>
      <c r="J84" s="122"/>
    </row>
    <row r="85" spans="2:10" ht="16.5" customHeight="1">
      <c r="B85" s="20"/>
      <c r="C85" s="121" t="s">
        <v>100</v>
      </c>
      <c r="D85" s="121"/>
      <c r="E85" s="21"/>
      <c r="F85" s="13" t="s">
        <v>101</v>
      </c>
      <c r="G85" s="14" t="s">
        <v>166</v>
      </c>
      <c r="H85" s="14" t="s">
        <v>309</v>
      </c>
      <c r="I85" s="122" t="s">
        <v>560</v>
      </c>
      <c r="J85" s="122"/>
    </row>
    <row r="86" spans="2:10" ht="16.5" customHeight="1">
      <c r="B86" s="15"/>
      <c r="C86" s="123"/>
      <c r="D86" s="123"/>
      <c r="E86" s="12" t="s">
        <v>18</v>
      </c>
      <c r="F86" s="13" t="s">
        <v>26</v>
      </c>
      <c r="G86" s="14" t="s">
        <v>561</v>
      </c>
      <c r="H86" s="14" t="s">
        <v>309</v>
      </c>
      <c r="I86" s="122" t="s">
        <v>562</v>
      </c>
      <c r="J86" s="122"/>
    </row>
    <row r="87" spans="2:10" ht="16.5" customHeight="1">
      <c r="B87" s="20"/>
      <c r="C87" s="121" t="s">
        <v>563</v>
      </c>
      <c r="D87" s="121"/>
      <c r="E87" s="21"/>
      <c r="F87" s="13" t="s">
        <v>564</v>
      </c>
      <c r="G87" s="14" t="s">
        <v>565</v>
      </c>
      <c r="H87" s="14" t="s">
        <v>349</v>
      </c>
      <c r="I87" s="122" t="s">
        <v>566</v>
      </c>
      <c r="J87" s="122"/>
    </row>
    <row r="88" spans="2:10" ht="16.5" customHeight="1">
      <c r="B88" s="15"/>
      <c r="C88" s="123"/>
      <c r="D88" s="123"/>
      <c r="E88" s="12" t="s">
        <v>18</v>
      </c>
      <c r="F88" s="13" t="s">
        <v>26</v>
      </c>
      <c r="G88" s="14" t="s">
        <v>567</v>
      </c>
      <c r="H88" s="14" t="s">
        <v>349</v>
      </c>
      <c r="I88" s="122" t="s">
        <v>530</v>
      </c>
      <c r="J88" s="122"/>
    </row>
    <row r="89" spans="2:10" ht="16.5" customHeight="1">
      <c r="B89" s="20"/>
      <c r="C89" s="121" t="s">
        <v>167</v>
      </c>
      <c r="D89" s="121"/>
      <c r="E89" s="21"/>
      <c r="F89" s="13" t="s">
        <v>168</v>
      </c>
      <c r="G89" s="14" t="s">
        <v>568</v>
      </c>
      <c r="H89" s="14" t="s">
        <v>345</v>
      </c>
      <c r="I89" s="122" t="s">
        <v>569</v>
      </c>
      <c r="J89" s="122"/>
    </row>
    <row r="90" spans="2:10" ht="16.5" customHeight="1">
      <c r="B90" s="15"/>
      <c r="C90" s="123"/>
      <c r="D90" s="123"/>
      <c r="E90" s="12" t="s">
        <v>334</v>
      </c>
      <c r="F90" s="13" t="s">
        <v>335</v>
      </c>
      <c r="G90" s="14" t="s">
        <v>570</v>
      </c>
      <c r="H90" s="14" t="s">
        <v>345</v>
      </c>
      <c r="I90" s="122" t="s">
        <v>571</v>
      </c>
      <c r="J90" s="122"/>
    </row>
    <row r="91" spans="2:10" ht="16.5" customHeight="1">
      <c r="B91" s="20"/>
      <c r="C91" s="121" t="s">
        <v>102</v>
      </c>
      <c r="D91" s="121"/>
      <c r="E91" s="21"/>
      <c r="F91" s="13" t="s">
        <v>31</v>
      </c>
      <c r="G91" s="14" t="s">
        <v>572</v>
      </c>
      <c r="H91" s="14" t="s">
        <v>573</v>
      </c>
      <c r="I91" s="122" t="s">
        <v>574</v>
      </c>
      <c r="J91" s="122"/>
    </row>
    <row r="92" spans="2:10" ht="16.5" customHeight="1">
      <c r="B92" s="15"/>
      <c r="C92" s="123"/>
      <c r="D92" s="123"/>
      <c r="E92" s="12" t="s">
        <v>14</v>
      </c>
      <c r="F92" s="13" t="s">
        <v>390</v>
      </c>
      <c r="G92" s="14" t="s">
        <v>575</v>
      </c>
      <c r="H92" s="14" t="s">
        <v>420</v>
      </c>
      <c r="I92" s="122" t="s">
        <v>576</v>
      </c>
      <c r="J92" s="122"/>
    </row>
    <row r="93" spans="2:10" ht="16.5" customHeight="1">
      <c r="B93" s="15"/>
      <c r="C93" s="123"/>
      <c r="D93" s="123"/>
      <c r="E93" s="12" t="s">
        <v>15</v>
      </c>
      <c r="F93" s="13" t="s">
        <v>157</v>
      </c>
      <c r="G93" s="14" t="s">
        <v>169</v>
      </c>
      <c r="H93" s="14" t="s">
        <v>577</v>
      </c>
      <c r="I93" s="122" t="s">
        <v>578</v>
      </c>
      <c r="J93" s="122"/>
    </row>
    <row r="94" spans="2:10" ht="19.5" customHeight="1">
      <c r="B94" s="9" t="s">
        <v>35</v>
      </c>
      <c r="C94" s="119"/>
      <c r="D94" s="119"/>
      <c r="E94" s="9"/>
      <c r="F94" s="10" t="s">
        <v>36</v>
      </c>
      <c r="G94" s="11" t="s">
        <v>170</v>
      </c>
      <c r="H94" s="11" t="s">
        <v>579</v>
      </c>
      <c r="I94" s="120" t="s">
        <v>580</v>
      </c>
      <c r="J94" s="120"/>
    </row>
    <row r="95" spans="2:10" ht="16.5" customHeight="1">
      <c r="B95" s="20"/>
      <c r="C95" s="121" t="s">
        <v>37</v>
      </c>
      <c r="D95" s="121"/>
      <c r="E95" s="21"/>
      <c r="F95" s="13" t="s">
        <v>38</v>
      </c>
      <c r="G95" s="14" t="s">
        <v>171</v>
      </c>
      <c r="H95" s="14" t="s">
        <v>581</v>
      </c>
      <c r="I95" s="122" t="s">
        <v>582</v>
      </c>
      <c r="J95" s="122"/>
    </row>
    <row r="96" spans="2:10" ht="16.5" customHeight="1">
      <c r="B96" s="15"/>
      <c r="C96" s="123"/>
      <c r="D96" s="123"/>
      <c r="E96" s="12" t="s">
        <v>334</v>
      </c>
      <c r="F96" s="13" t="s">
        <v>335</v>
      </c>
      <c r="G96" s="14" t="s">
        <v>583</v>
      </c>
      <c r="H96" s="14" t="s">
        <v>581</v>
      </c>
      <c r="I96" s="122" t="s">
        <v>584</v>
      </c>
      <c r="J96" s="122"/>
    </row>
    <row r="97" spans="2:10" ht="16.5" customHeight="1">
      <c r="B97" s="20"/>
      <c r="C97" s="121" t="s">
        <v>585</v>
      </c>
      <c r="D97" s="121"/>
      <c r="E97" s="21"/>
      <c r="F97" s="13" t="s">
        <v>31</v>
      </c>
      <c r="G97" s="14" t="s">
        <v>586</v>
      </c>
      <c r="H97" s="14" t="s">
        <v>587</v>
      </c>
      <c r="I97" s="122" t="s">
        <v>588</v>
      </c>
      <c r="J97" s="122"/>
    </row>
    <row r="98" spans="2:10" ht="16.5" customHeight="1">
      <c r="B98" s="15"/>
      <c r="C98" s="123"/>
      <c r="D98" s="123"/>
      <c r="E98" s="12" t="s">
        <v>334</v>
      </c>
      <c r="F98" s="13" t="s">
        <v>335</v>
      </c>
      <c r="G98" s="14" t="s">
        <v>589</v>
      </c>
      <c r="H98" s="14" t="s">
        <v>587</v>
      </c>
      <c r="I98" s="122" t="s">
        <v>590</v>
      </c>
      <c r="J98" s="122"/>
    </row>
    <row r="99" spans="2:10" ht="5.25" customHeight="1">
      <c r="B99" s="124"/>
      <c r="C99" s="124"/>
      <c r="D99" s="124"/>
      <c r="E99" s="124"/>
      <c r="F99" s="117"/>
      <c r="G99" s="117"/>
      <c r="H99" s="117"/>
      <c r="I99" s="117"/>
      <c r="J99" s="117"/>
    </row>
    <row r="100" spans="2:10" ht="16.5" customHeight="1">
      <c r="B100" s="131" t="s">
        <v>10</v>
      </c>
      <c r="C100" s="131"/>
      <c r="D100" s="131"/>
      <c r="E100" s="131"/>
      <c r="F100" s="131"/>
      <c r="G100" s="18" t="s">
        <v>591</v>
      </c>
      <c r="H100" s="18" t="s">
        <v>592</v>
      </c>
      <c r="I100" s="132" t="s">
        <v>593</v>
      </c>
      <c r="J100" s="132"/>
    </row>
    <row r="101" spans="2:10" ht="15" customHeight="1">
      <c r="B101" s="45"/>
      <c r="C101" s="45"/>
      <c r="D101" s="125"/>
      <c r="E101" s="125"/>
      <c r="F101" s="47" t="s">
        <v>13</v>
      </c>
      <c r="G101" s="45"/>
      <c r="H101" s="45"/>
      <c r="I101" s="125"/>
      <c r="J101" s="125"/>
    </row>
    <row r="102" spans="2:10" ht="15" customHeight="1">
      <c r="B102" s="45"/>
      <c r="C102" s="45"/>
      <c r="D102" s="125"/>
      <c r="E102" s="125"/>
      <c r="F102" s="16" t="s">
        <v>29</v>
      </c>
      <c r="G102" s="17">
        <v>17804896.46</v>
      </c>
      <c r="H102" s="17">
        <f>-118388+15716.61</f>
        <v>-102671.39</v>
      </c>
      <c r="I102" s="126">
        <f>G102+H102</f>
        <v>17702225.07</v>
      </c>
      <c r="J102" s="126"/>
    </row>
    <row r="103" spans="2:10" ht="15" customHeight="1">
      <c r="B103" s="45"/>
      <c r="C103" s="45"/>
      <c r="D103" s="125"/>
      <c r="E103" s="125"/>
      <c r="F103" s="16" t="s">
        <v>30</v>
      </c>
      <c r="G103" s="17">
        <v>2962498</v>
      </c>
      <c r="H103" s="17">
        <f>-202765+15000</f>
        <v>-187765</v>
      </c>
      <c r="I103" s="126">
        <f>G103+H103</f>
        <v>2774733</v>
      </c>
      <c r="J103" s="126"/>
    </row>
  </sheetData>
  <sheetProtection/>
  <mergeCells count="205">
    <mergeCell ref="D101:E101"/>
    <mergeCell ref="D102:E102"/>
    <mergeCell ref="D103:E103"/>
    <mergeCell ref="I101:J101"/>
    <mergeCell ref="I102:J102"/>
    <mergeCell ref="I103:J103"/>
    <mergeCell ref="B99:E99"/>
    <mergeCell ref="F99:J99"/>
    <mergeCell ref="B100:F100"/>
    <mergeCell ref="I100:J100"/>
    <mergeCell ref="C96:D96"/>
    <mergeCell ref="I96:J96"/>
    <mergeCell ref="C97:D97"/>
    <mergeCell ref="I97:J97"/>
    <mergeCell ref="C98:D98"/>
    <mergeCell ref="I98:J98"/>
    <mergeCell ref="C93:D93"/>
    <mergeCell ref="I93:J93"/>
    <mergeCell ref="C94:D94"/>
    <mergeCell ref="I94:J94"/>
    <mergeCell ref="C95:D95"/>
    <mergeCell ref="I95:J95"/>
    <mergeCell ref="C90:D90"/>
    <mergeCell ref="I90:J90"/>
    <mergeCell ref="C91:D91"/>
    <mergeCell ref="I91:J91"/>
    <mergeCell ref="C92:D92"/>
    <mergeCell ref="I92:J92"/>
    <mergeCell ref="C87:D87"/>
    <mergeCell ref="I87:J87"/>
    <mergeCell ref="C88:D88"/>
    <mergeCell ref="I88:J88"/>
    <mergeCell ref="C89:D89"/>
    <mergeCell ref="I89:J89"/>
    <mergeCell ref="C84:D84"/>
    <mergeCell ref="I84:J84"/>
    <mergeCell ref="C85:D85"/>
    <mergeCell ref="I85:J85"/>
    <mergeCell ref="C86:D86"/>
    <mergeCell ref="I86:J86"/>
    <mergeCell ref="C81:D81"/>
    <mergeCell ref="I81:J81"/>
    <mergeCell ref="C82:D82"/>
    <mergeCell ref="I82:J82"/>
    <mergeCell ref="C83:D83"/>
    <mergeCell ref="I83:J83"/>
    <mergeCell ref="C78:D78"/>
    <mergeCell ref="I78:J78"/>
    <mergeCell ref="C79:D79"/>
    <mergeCell ref="I79:J79"/>
    <mergeCell ref="C80:D80"/>
    <mergeCell ref="I80:J80"/>
    <mergeCell ref="C75:D75"/>
    <mergeCell ref="I75:J75"/>
    <mergeCell ref="C76:D76"/>
    <mergeCell ref="I76:J76"/>
    <mergeCell ref="C77:D77"/>
    <mergeCell ref="I77:J77"/>
    <mergeCell ref="C72:D72"/>
    <mergeCell ref="I72:J72"/>
    <mergeCell ref="C73:D73"/>
    <mergeCell ref="I73:J73"/>
    <mergeCell ref="C74:D74"/>
    <mergeCell ref="I74:J74"/>
    <mergeCell ref="C69:D69"/>
    <mergeCell ref="I69:J69"/>
    <mergeCell ref="C70:D70"/>
    <mergeCell ref="I70:J70"/>
    <mergeCell ref="C71:D71"/>
    <mergeCell ref="I71:J71"/>
    <mergeCell ref="C66:D66"/>
    <mergeCell ref="I66:J66"/>
    <mergeCell ref="C67:D67"/>
    <mergeCell ref="I67:J67"/>
    <mergeCell ref="C68:D68"/>
    <mergeCell ref="I68:J68"/>
    <mergeCell ref="C63:D63"/>
    <mergeCell ref="I63:J63"/>
    <mergeCell ref="C64:D64"/>
    <mergeCell ref="I64:J64"/>
    <mergeCell ref="C65:D65"/>
    <mergeCell ref="I65:J65"/>
    <mergeCell ref="C60:D60"/>
    <mergeCell ref="I60:J60"/>
    <mergeCell ref="C61:D61"/>
    <mergeCell ref="I61:J61"/>
    <mergeCell ref="C62:D62"/>
    <mergeCell ref="I62:J62"/>
    <mergeCell ref="C57:D57"/>
    <mergeCell ref="I57:J57"/>
    <mergeCell ref="C58:D58"/>
    <mergeCell ref="I58:J58"/>
    <mergeCell ref="C59:D59"/>
    <mergeCell ref="I59:J59"/>
    <mergeCell ref="C56:D56"/>
    <mergeCell ref="I56:J56"/>
    <mergeCell ref="C53:D53"/>
    <mergeCell ref="I53:J53"/>
    <mergeCell ref="C54:D54"/>
    <mergeCell ref="I54:J54"/>
    <mergeCell ref="C55:D55"/>
    <mergeCell ref="I55:J55"/>
    <mergeCell ref="C50:D50"/>
    <mergeCell ref="I50:J50"/>
    <mergeCell ref="C51:D51"/>
    <mergeCell ref="I51:J51"/>
    <mergeCell ref="C52:D52"/>
    <mergeCell ref="I52:J52"/>
    <mergeCell ref="C47:D47"/>
    <mergeCell ref="I47:J47"/>
    <mergeCell ref="C48:D48"/>
    <mergeCell ref="I48:J48"/>
    <mergeCell ref="C49:D49"/>
    <mergeCell ref="I49:J49"/>
    <mergeCell ref="C44:D44"/>
    <mergeCell ref="I44:J44"/>
    <mergeCell ref="C45:D45"/>
    <mergeCell ref="I45:J45"/>
    <mergeCell ref="C46:D46"/>
    <mergeCell ref="I46:J46"/>
    <mergeCell ref="C41:D41"/>
    <mergeCell ref="I41:J41"/>
    <mergeCell ref="C42:D42"/>
    <mergeCell ref="I42:J42"/>
    <mergeCell ref="C43:D43"/>
    <mergeCell ref="I43:J43"/>
    <mergeCell ref="C38:D38"/>
    <mergeCell ref="I38:J38"/>
    <mergeCell ref="C39:D39"/>
    <mergeCell ref="I39:J39"/>
    <mergeCell ref="C40:D40"/>
    <mergeCell ref="I40:J40"/>
    <mergeCell ref="C35:D35"/>
    <mergeCell ref="I35:J35"/>
    <mergeCell ref="C36:D36"/>
    <mergeCell ref="I36:J36"/>
    <mergeCell ref="C37:D37"/>
    <mergeCell ref="I37:J37"/>
    <mergeCell ref="C32:D32"/>
    <mergeCell ref="I32:J32"/>
    <mergeCell ref="C33:D33"/>
    <mergeCell ref="I33:J33"/>
    <mergeCell ref="C34:D34"/>
    <mergeCell ref="I34:J34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C28:D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C18:D18"/>
    <mergeCell ref="I18:J18"/>
    <mergeCell ref="C19:D19"/>
    <mergeCell ref="I19:J19"/>
    <mergeCell ref="C14:D14"/>
    <mergeCell ref="I14:J14"/>
    <mergeCell ref="C15:D15"/>
    <mergeCell ref="I15:J15"/>
    <mergeCell ref="C16:D16"/>
    <mergeCell ref="I16:J16"/>
    <mergeCell ref="C11:D11"/>
    <mergeCell ref="I11:J11"/>
    <mergeCell ref="C12:D12"/>
    <mergeCell ref="I12:J12"/>
    <mergeCell ref="C13:D13"/>
    <mergeCell ref="I13:J13"/>
    <mergeCell ref="C8:D8"/>
    <mergeCell ref="I8:J8"/>
    <mergeCell ref="C9:D9"/>
    <mergeCell ref="I9:J9"/>
    <mergeCell ref="C10:D10"/>
    <mergeCell ref="I10:J10"/>
    <mergeCell ref="C5:D5"/>
    <mergeCell ref="I5:J5"/>
    <mergeCell ref="C6:D6"/>
    <mergeCell ref="I6:J6"/>
    <mergeCell ref="C7:D7"/>
    <mergeCell ref="I7:J7"/>
    <mergeCell ref="A1:J1"/>
    <mergeCell ref="B2:G2"/>
    <mergeCell ref="H2:J2"/>
    <mergeCell ref="C3:D3"/>
    <mergeCell ref="I3:J3"/>
    <mergeCell ref="C4:D4"/>
    <mergeCell ref="I4:J4"/>
  </mergeCells>
  <printOptions/>
  <pageMargins left="0.5118110236220472" right="0.5118110236220472" top="1.12" bottom="0.66" header="0.5118110236220472" footer="0.31496062992125984"/>
  <pageSetup horizontalDpi="600" verticalDpi="600" orientation="landscape" r:id="rId1"/>
  <headerFooter>
    <oddHeader>&amp;R&amp;"Arial,Pogrubiony"&amp;10Załącznik Nr 2&amp;"Arial,Normalny"&amp;9
do uchwały Nr IX/68/2015 Rady Miasta Radziejów z dnia 2 grudnia 2015 roku
w sprawie zmian w budżecie Miasta Radziejów na 2015 rok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A1">
      <selection activeCell="K9" sqref="K9:K10"/>
    </sheetView>
  </sheetViews>
  <sheetFormatPr defaultColWidth="9.33203125" defaultRowHeight="12.75"/>
  <cols>
    <col min="1" max="1" width="4.66015625" style="1" customWidth="1"/>
    <col min="2" max="2" width="6.66015625" style="1" customWidth="1"/>
    <col min="3" max="3" width="7.66015625" style="1" customWidth="1"/>
    <col min="4" max="4" width="6.83203125" style="1" customWidth="1"/>
    <col min="5" max="5" width="32.83203125" style="1" customWidth="1"/>
    <col min="6" max="7" width="11.83203125" style="1" customWidth="1"/>
    <col min="8" max="8" width="14.16015625" style="1" customWidth="1"/>
    <col min="9" max="9" width="11.33203125" style="1" customWidth="1"/>
    <col min="10" max="10" width="10.33203125" style="1" customWidth="1"/>
    <col min="11" max="11" width="13.16015625" style="1" customWidth="1"/>
    <col min="12" max="12" width="14.5" style="1" customWidth="1"/>
    <col min="13" max="13" width="13.66015625" style="1" customWidth="1"/>
    <col min="14" max="14" width="13.5" style="1" customWidth="1"/>
    <col min="15" max="15" width="15.16015625" style="1" customWidth="1"/>
    <col min="16" max="16384" width="9.33203125" style="1" customWidth="1"/>
  </cols>
  <sheetData>
    <row r="1" spans="1:14" ht="17.25" customHeight="1">
      <c r="A1" s="135" t="s">
        <v>39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ht="13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3" t="s">
        <v>11</v>
      </c>
    </row>
    <row r="3" spans="1:14" s="23" customFormat="1" ht="12.75" customHeight="1">
      <c r="A3" s="136" t="s">
        <v>40</v>
      </c>
      <c r="B3" s="136" t="s">
        <v>0</v>
      </c>
      <c r="C3" s="136" t="s">
        <v>41</v>
      </c>
      <c r="D3" s="136" t="s">
        <v>42</v>
      </c>
      <c r="E3" s="137" t="s">
        <v>43</v>
      </c>
      <c r="F3" s="137" t="s">
        <v>44</v>
      </c>
      <c r="G3" s="5"/>
      <c r="H3" s="137" t="s">
        <v>45</v>
      </c>
      <c r="I3" s="137"/>
      <c r="J3" s="137"/>
      <c r="K3" s="137"/>
      <c r="L3" s="137"/>
      <c r="M3" s="137" t="s">
        <v>46</v>
      </c>
      <c r="N3" s="137" t="s">
        <v>47</v>
      </c>
    </row>
    <row r="4" spans="1:14" s="23" customFormat="1" ht="11.25" customHeight="1">
      <c r="A4" s="136"/>
      <c r="B4" s="136"/>
      <c r="C4" s="136"/>
      <c r="D4" s="136"/>
      <c r="E4" s="137"/>
      <c r="F4" s="137"/>
      <c r="G4" s="137" t="s">
        <v>48</v>
      </c>
      <c r="H4" s="137" t="s">
        <v>49</v>
      </c>
      <c r="I4" s="137" t="s">
        <v>50</v>
      </c>
      <c r="J4" s="137"/>
      <c r="K4" s="137"/>
      <c r="L4" s="137"/>
      <c r="M4" s="137"/>
      <c r="N4" s="137"/>
    </row>
    <row r="5" spans="1:14" s="23" customFormat="1" ht="22.5" customHeight="1">
      <c r="A5" s="136"/>
      <c r="B5" s="136"/>
      <c r="C5" s="136"/>
      <c r="D5" s="136"/>
      <c r="E5" s="137"/>
      <c r="F5" s="137"/>
      <c r="G5" s="137"/>
      <c r="H5" s="137"/>
      <c r="I5" s="137" t="s">
        <v>51</v>
      </c>
      <c r="J5" s="137" t="s">
        <v>52</v>
      </c>
      <c r="K5" s="137" t="s">
        <v>53</v>
      </c>
      <c r="L5" s="137" t="s">
        <v>54</v>
      </c>
      <c r="M5" s="137"/>
      <c r="N5" s="137"/>
    </row>
    <row r="6" spans="1:14" s="23" customFormat="1" ht="11.25">
      <c r="A6" s="136"/>
      <c r="B6" s="136"/>
      <c r="C6" s="136"/>
      <c r="D6" s="136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s="23" customFormat="1" ht="27" customHeight="1">
      <c r="A7" s="136"/>
      <c r="B7" s="136"/>
      <c r="C7" s="136"/>
      <c r="D7" s="136"/>
      <c r="E7" s="137"/>
      <c r="F7" s="137"/>
      <c r="G7" s="137"/>
      <c r="H7" s="137"/>
      <c r="I7" s="137"/>
      <c r="J7" s="137"/>
      <c r="K7" s="137"/>
      <c r="L7" s="137"/>
      <c r="M7" s="137"/>
      <c r="N7" s="137"/>
    </row>
    <row r="8" spans="1:14" s="24" customFormat="1" ht="11.25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46">
        <v>6</v>
      </c>
      <c r="G8" s="46"/>
      <c r="H8" s="46">
        <v>7</v>
      </c>
      <c r="I8" s="46">
        <v>8</v>
      </c>
      <c r="J8" s="46">
        <v>9</v>
      </c>
      <c r="K8" s="46">
        <v>10</v>
      </c>
      <c r="L8" s="46">
        <v>11</v>
      </c>
      <c r="M8" s="46"/>
      <c r="N8" s="46">
        <v>12</v>
      </c>
    </row>
    <row r="9" spans="1:15" s="30" customFormat="1" ht="40.5" customHeight="1">
      <c r="A9" s="35">
        <v>1</v>
      </c>
      <c r="B9" s="25">
        <v>600</v>
      </c>
      <c r="C9" s="25">
        <v>60014</v>
      </c>
      <c r="D9" s="26">
        <v>6050</v>
      </c>
      <c r="E9" s="27" t="s">
        <v>173</v>
      </c>
      <c r="F9" s="28">
        <v>20000</v>
      </c>
      <c r="G9" s="28">
        <v>0</v>
      </c>
      <c r="H9" s="28">
        <v>20000</v>
      </c>
      <c r="I9" s="28">
        <v>20000</v>
      </c>
      <c r="J9" s="28">
        <v>0</v>
      </c>
      <c r="K9" s="31" t="s">
        <v>55</v>
      </c>
      <c r="L9" s="28">
        <v>0</v>
      </c>
      <c r="M9" s="28">
        <v>0</v>
      </c>
      <c r="N9" s="32" t="s">
        <v>56</v>
      </c>
      <c r="O9" s="29"/>
    </row>
    <row r="10" spans="1:15" s="30" customFormat="1" ht="40.5" customHeight="1">
      <c r="A10" s="35">
        <v>2</v>
      </c>
      <c r="B10" s="25">
        <v>600</v>
      </c>
      <c r="C10" s="25">
        <v>60016</v>
      </c>
      <c r="D10" s="26">
        <v>6050</v>
      </c>
      <c r="E10" s="27" t="s">
        <v>103</v>
      </c>
      <c r="F10" s="28">
        <v>360311</v>
      </c>
      <c r="G10" s="28">
        <v>5097</v>
      </c>
      <c r="H10" s="28">
        <v>355214</v>
      </c>
      <c r="I10" s="28">
        <v>355214</v>
      </c>
      <c r="J10" s="28">
        <v>0</v>
      </c>
      <c r="K10" s="31" t="s">
        <v>55</v>
      </c>
      <c r="L10" s="28">
        <v>0</v>
      </c>
      <c r="M10" s="28">
        <v>0</v>
      </c>
      <c r="N10" s="32" t="s">
        <v>56</v>
      </c>
      <c r="O10" s="29"/>
    </row>
    <row r="11" spans="1:15" s="30" customFormat="1" ht="43.5" customHeight="1">
      <c r="A11" s="35">
        <v>3</v>
      </c>
      <c r="B11" s="25">
        <v>600</v>
      </c>
      <c r="C11" s="25">
        <v>60016</v>
      </c>
      <c r="D11" s="26">
        <v>6050</v>
      </c>
      <c r="E11" s="27" t="s">
        <v>57</v>
      </c>
      <c r="F11" s="28">
        <v>5000</v>
      </c>
      <c r="G11" s="28">
        <v>0</v>
      </c>
      <c r="H11" s="28">
        <v>5000</v>
      </c>
      <c r="I11" s="28">
        <v>5000</v>
      </c>
      <c r="J11" s="28">
        <v>0</v>
      </c>
      <c r="K11" s="31" t="s">
        <v>55</v>
      </c>
      <c r="L11" s="28">
        <v>0</v>
      </c>
      <c r="M11" s="28">
        <v>0</v>
      </c>
      <c r="N11" s="32" t="s">
        <v>56</v>
      </c>
      <c r="O11" s="29"/>
    </row>
    <row r="12" spans="1:15" s="30" customFormat="1" ht="43.5" customHeight="1">
      <c r="A12" s="35">
        <v>4</v>
      </c>
      <c r="B12" s="25">
        <v>600</v>
      </c>
      <c r="C12" s="25">
        <v>60016</v>
      </c>
      <c r="D12" s="26">
        <v>6050</v>
      </c>
      <c r="E12" s="27" t="s">
        <v>58</v>
      </c>
      <c r="F12" s="28">
        <v>68394</v>
      </c>
      <c r="G12" s="28">
        <v>4970</v>
      </c>
      <c r="H12" s="28">
        <v>63424</v>
      </c>
      <c r="I12" s="28">
        <v>63424</v>
      </c>
      <c r="J12" s="28">
        <v>0</v>
      </c>
      <c r="K12" s="31" t="s">
        <v>55</v>
      </c>
      <c r="L12" s="28">
        <v>0</v>
      </c>
      <c r="M12" s="28">
        <v>0</v>
      </c>
      <c r="N12" s="32" t="s">
        <v>56</v>
      </c>
      <c r="O12" s="29"/>
    </row>
    <row r="13" spans="1:15" s="30" customFormat="1" ht="43.5" customHeight="1">
      <c r="A13" s="35">
        <v>5</v>
      </c>
      <c r="B13" s="25">
        <v>600</v>
      </c>
      <c r="C13" s="25">
        <v>60016</v>
      </c>
      <c r="D13" s="26">
        <v>6050</v>
      </c>
      <c r="E13" s="27" t="s">
        <v>59</v>
      </c>
      <c r="F13" s="28">
        <v>25000</v>
      </c>
      <c r="G13" s="28">
        <v>0</v>
      </c>
      <c r="H13" s="28">
        <v>25000</v>
      </c>
      <c r="I13" s="28">
        <v>25000</v>
      </c>
      <c r="J13" s="28">
        <v>0</v>
      </c>
      <c r="K13" s="31" t="s">
        <v>55</v>
      </c>
      <c r="L13" s="28">
        <v>0</v>
      </c>
      <c r="M13" s="28">
        <v>0</v>
      </c>
      <c r="N13" s="32" t="s">
        <v>56</v>
      </c>
      <c r="O13" s="29"/>
    </row>
    <row r="14" spans="1:15" s="30" customFormat="1" ht="42.75" customHeight="1">
      <c r="A14" s="35">
        <v>6</v>
      </c>
      <c r="B14" s="25">
        <v>600</v>
      </c>
      <c r="C14" s="25">
        <v>60016</v>
      </c>
      <c r="D14" s="26">
        <v>6050</v>
      </c>
      <c r="E14" s="27" t="s">
        <v>104</v>
      </c>
      <c r="F14" s="28">
        <v>56125</v>
      </c>
      <c r="G14" s="28">
        <v>0</v>
      </c>
      <c r="H14" s="28">
        <v>56125</v>
      </c>
      <c r="I14" s="28">
        <v>56125</v>
      </c>
      <c r="J14" s="28">
        <v>0</v>
      </c>
      <c r="K14" s="31" t="s">
        <v>55</v>
      </c>
      <c r="L14" s="28">
        <v>0</v>
      </c>
      <c r="M14" s="28">
        <v>0</v>
      </c>
      <c r="N14" s="32" t="s">
        <v>56</v>
      </c>
      <c r="O14" s="29"/>
    </row>
    <row r="15" spans="1:15" s="30" customFormat="1" ht="42.75" customHeight="1">
      <c r="A15" s="35">
        <v>7</v>
      </c>
      <c r="B15" s="25">
        <v>600</v>
      </c>
      <c r="C15" s="25">
        <v>60016</v>
      </c>
      <c r="D15" s="26">
        <v>6050</v>
      </c>
      <c r="E15" s="27" t="s">
        <v>105</v>
      </c>
      <c r="F15" s="28">
        <v>82463</v>
      </c>
      <c r="G15" s="28">
        <v>0</v>
      </c>
      <c r="H15" s="28">
        <v>82463</v>
      </c>
      <c r="I15" s="28">
        <v>82463</v>
      </c>
      <c r="J15" s="28">
        <v>0</v>
      </c>
      <c r="K15" s="31" t="s">
        <v>55</v>
      </c>
      <c r="L15" s="28">
        <v>0</v>
      </c>
      <c r="M15" s="28">
        <v>0</v>
      </c>
      <c r="N15" s="32" t="s">
        <v>56</v>
      </c>
      <c r="O15" s="29"/>
    </row>
    <row r="16" spans="1:15" s="30" customFormat="1" ht="42.75" customHeight="1">
      <c r="A16" s="35">
        <v>8</v>
      </c>
      <c r="B16" s="25">
        <v>600</v>
      </c>
      <c r="C16" s="25">
        <v>60016</v>
      </c>
      <c r="D16" s="26">
        <v>6050</v>
      </c>
      <c r="E16" s="27" t="s">
        <v>106</v>
      </c>
      <c r="F16" s="28">
        <v>19226</v>
      </c>
      <c r="G16" s="28">
        <v>14226</v>
      </c>
      <c r="H16" s="28">
        <v>5000</v>
      </c>
      <c r="I16" s="28">
        <v>5000</v>
      </c>
      <c r="J16" s="28">
        <v>0</v>
      </c>
      <c r="K16" s="31" t="s">
        <v>55</v>
      </c>
      <c r="L16" s="28">
        <v>0</v>
      </c>
      <c r="M16" s="28">
        <v>0</v>
      </c>
      <c r="N16" s="32" t="s">
        <v>56</v>
      </c>
      <c r="O16" s="29"/>
    </row>
    <row r="17" spans="1:15" s="30" customFormat="1" ht="42.75" customHeight="1">
      <c r="A17" s="35">
        <v>9</v>
      </c>
      <c r="B17" s="25">
        <v>600</v>
      </c>
      <c r="C17" s="25">
        <v>60016</v>
      </c>
      <c r="D17" s="26">
        <v>6050</v>
      </c>
      <c r="E17" s="27" t="s">
        <v>61</v>
      </c>
      <c r="F17" s="28">
        <v>65000</v>
      </c>
      <c r="G17" s="28">
        <v>0</v>
      </c>
      <c r="H17" s="28">
        <v>10000</v>
      </c>
      <c r="I17" s="28">
        <v>10000</v>
      </c>
      <c r="J17" s="28">
        <v>0</v>
      </c>
      <c r="K17" s="31" t="s">
        <v>55</v>
      </c>
      <c r="L17" s="28">
        <v>0</v>
      </c>
      <c r="M17" s="28">
        <v>55000</v>
      </c>
      <c r="N17" s="32" t="s">
        <v>56</v>
      </c>
      <c r="O17" s="29"/>
    </row>
    <row r="18" spans="1:15" s="30" customFormat="1" ht="42.75" customHeight="1">
      <c r="A18" s="35">
        <v>10</v>
      </c>
      <c r="B18" s="25">
        <v>600</v>
      </c>
      <c r="C18" s="25">
        <v>60016</v>
      </c>
      <c r="D18" s="26">
        <v>6060</v>
      </c>
      <c r="E18" s="27" t="s">
        <v>107</v>
      </c>
      <c r="F18" s="28">
        <v>10000</v>
      </c>
      <c r="G18" s="28">
        <v>0</v>
      </c>
      <c r="H18" s="28">
        <v>10000</v>
      </c>
      <c r="I18" s="28">
        <v>10000</v>
      </c>
      <c r="J18" s="28">
        <v>0</v>
      </c>
      <c r="K18" s="31" t="s">
        <v>55</v>
      </c>
      <c r="L18" s="28">
        <v>0</v>
      </c>
      <c r="M18" s="28">
        <v>0</v>
      </c>
      <c r="N18" s="32" t="s">
        <v>56</v>
      </c>
      <c r="O18" s="29"/>
    </row>
    <row r="19" spans="1:15" s="30" customFormat="1" ht="47.25" customHeight="1">
      <c r="A19" s="35">
        <v>11</v>
      </c>
      <c r="B19" s="25">
        <v>600</v>
      </c>
      <c r="C19" s="25">
        <v>60016</v>
      </c>
      <c r="D19" s="26">
        <v>6060</v>
      </c>
      <c r="E19" s="27" t="s">
        <v>108</v>
      </c>
      <c r="F19" s="28">
        <v>2095</v>
      </c>
      <c r="G19" s="28">
        <v>0</v>
      </c>
      <c r="H19" s="28">
        <v>2095</v>
      </c>
      <c r="I19" s="28">
        <v>2095</v>
      </c>
      <c r="J19" s="28">
        <v>0</v>
      </c>
      <c r="K19" s="31" t="s">
        <v>55</v>
      </c>
      <c r="L19" s="28">
        <v>0</v>
      </c>
      <c r="M19" s="28">
        <v>0</v>
      </c>
      <c r="N19" s="32" t="s">
        <v>56</v>
      </c>
      <c r="O19" s="29"/>
    </row>
    <row r="20" spans="1:15" s="30" customFormat="1" ht="47.25" customHeight="1">
      <c r="A20" s="35">
        <v>12</v>
      </c>
      <c r="B20" s="25">
        <v>600</v>
      </c>
      <c r="C20" s="25">
        <v>60016</v>
      </c>
      <c r="D20" s="26">
        <v>6060</v>
      </c>
      <c r="E20" s="27" t="s">
        <v>63</v>
      </c>
      <c r="F20" s="28">
        <v>5392</v>
      </c>
      <c r="G20" s="28">
        <v>3998</v>
      </c>
      <c r="H20" s="28">
        <v>1394</v>
      </c>
      <c r="I20" s="28">
        <v>1394</v>
      </c>
      <c r="J20" s="28">
        <v>0</v>
      </c>
      <c r="K20" s="31" t="s">
        <v>64</v>
      </c>
      <c r="L20" s="28">
        <v>0</v>
      </c>
      <c r="M20" s="28">
        <v>0</v>
      </c>
      <c r="N20" s="32" t="s">
        <v>56</v>
      </c>
      <c r="O20" s="29"/>
    </row>
    <row r="21" spans="1:15" s="30" customFormat="1" ht="48.75" customHeight="1">
      <c r="A21" s="35">
        <v>13</v>
      </c>
      <c r="B21" s="25">
        <v>700</v>
      </c>
      <c r="C21" s="25">
        <v>70005</v>
      </c>
      <c r="D21" s="26">
        <v>6050</v>
      </c>
      <c r="E21" s="27" t="s">
        <v>60</v>
      </c>
      <c r="F21" s="28">
        <v>110688</v>
      </c>
      <c r="G21" s="28">
        <v>1800</v>
      </c>
      <c r="H21" s="28">
        <v>108888</v>
      </c>
      <c r="I21" s="28">
        <v>108888</v>
      </c>
      <c r="J21" s="28">
        <v>0</v>
      </c>
      <c r="K21" s="31" t="s">
        <v>55</v>
      </c>
      <c r="L21" s="28">
        <v>0</v>
      </c>
      <c r="M21" s="28">
        <v>0</v>
      </c>
      <c r="N21" s="32" t="s">
        <v>56</v>
      </c>
      <c r="O21" s="29"/>
    </row>
    <row r="22" spans="1:15" s="30" customFormat="1" ht="56.25" customHeight="1">
      <c r="A22" s="35">
        <v>14</v>
      </c>
      <c r="B22" s="25">
        <v>700</v>
      </c>
      <c r="C22" s="25">
        <v>70005</v>
      </c>
      <c r="D22" s="26">
        <v>6050</v>
      </c>
      <c r="E22" s="27" t="s">
        <v>62</v>
      </c>
      <c r="F22" s="28">
        <v>13836</v>
      </c>
      <c r="G22" s="28">
        <v>0</v>
      </c>
      <c r="H22" s="28">
        <v>13836</v>
      </c>
      <c r="I22" s="28">
        <v>13836</v>
      </c>
      <c r="J22" s="28">
        <v>0</v>
      </c>
      <c r="K22" s="31" t="s">
        <v>55</v>
      </c>
      <c r="L22" s="28">
        <v>0</v>
      </c>
      <c r="M22" s="28">
        <v>0</v>
      </c>
      <c r="N22" s="32" t="s">
        <v>56</v>
      </c>
      <c r="O22" s="29"/>
    </row>
    <row r="23" spans="1:15" s="30" customFormat="1" ht="45.75" customHeight="1">
      <c r="A23" s="35">
        <v>15</v>
      </c>
      <c r="B23" s="25">
        <v>700</v>
      </c>
      <c r="C23" s="25">
        <v>70005</v>
      </c>
      <c r="D23" s="26">
        <v>6060</v>
      </c>
      <c r="E23" s="27" t="s">
        <v>65</v>
      </c>
      <c r="F23" s="28">
        <v>8211</v>
      </c>
      <c r="G23" s="28">
        <v>1071</v>
      </c>
      <c r="H23" s="28">
        <v>7140</v>
      </c>
      <c r="I23" s="28">
        <v>7140</v>
      </c>
      <c r="J23" s="28">
        <v>0</v>
      </c>
      <c r="K23" s="31" t="s">
        <v>64</v>
      </c>
      <c r="L23" s="28">
        <v>0</v>
      </c>
      <c r="M23" s="28">
        <v>0</v>
      </c>
      <c r="N23" s="32" t="s">
        <v>56</v>
      </c>
      <c r="O23" s="29"/>
    </row>
    <row r="24" spans="1:15" s="30" customFormat="1" ht="46.5" customHeight="1">
      <c r="A24" s="35">
        <v>16</v>
      </c>
      <c r="B24" s="25">
        <v>700</v>
      </c>
      <c r="C24" s="25">
        <v>70005</v>
      </c>
      <c r="D24" s="26">
        <v>6060</v>
      </c>
      <c r="E24" s="27" t="s">
        <v>175</v>
      </c>
      <c r="F24" s="28">
        <v>20194</v>
      </c>
      <c r="G24" s="28">
        <v>0</v>
      </c>
      <c r="H24" s="28">
        <v>20194</v>
      </c>
      <c r="I24" s="28">
        <v>20194</v>
      </c>
      <c r="J24" s="28">
        <v>0</v>
      </c>
      <c r="K24" s="31" t="s">
        <v>64</v>
      </c>
      <c r="L24" s="28">
        <v>0</v>
      </c>
      <c r="M24" s="28">
        <v>0</v>
      </c>
      <c r="N24" s="32" t="s">
        <v>56</v>
      </c>
      <c r="O24" s="29"/>
    </row>
    <row r="25" spans="1:15" s="30" customFormat="1" ht="42.75" customHeight="1">
      <c r="A25" s="35">
        <v>17</v>
      </c>
      <c r="B25" s="25">
        <v>710</v>
      </c>
      <c r="C25" s="25">
        <v>71035</v>
      </c>
      <c r="D25" s="26">
        <v>6050</v>
      </c>
      <c r="E25" s="27" t="s">
        <v>66</v>
      </c>
      <c r="F25" s="28">
        <v>233813</v>
      </c>
      <c r="G25" s="28">
        <v>5105</v>
      </c>
      <c r="H25" s="28">
        <v>5000</v>
      </c>
      <c r="I25" s="28">
        <v>5000</v>
      </c>
      <c r="J25" s="28">
        <v>0</v>
      </c>
      <c r="K25" s="31" t="s">
        <v>64</v>
      </c>
      <c r="L25" s="28">
        <v>0</v>
      </c>
      <c r="M25" s="28">
        <v>223708</v>
      </c>
      <c r="N25" s="32" t="s">
        <v>56</v>
      </c>
      <c r="O25" s="29"/>
    </row>
    <row r="26" spans="1:15" s="30" customFormat="1" ht="46.5" customHeight="1">
      <c r="A26" s="35">
        <v>18</v>
      </c>
      <c r="B26" s="25">
        <v>720</v>
      </c>
      <c r="C26" s="25">
        <v>72095</v>
      </c>
      <c r="D26" s="25">
        <v>6059</v>
      </c>
      <c r="E26" s="33" t="s">
        <v>67</v>
      </c>
      <c r="F26" s="28">
        <v>28177</v>
      </c>
      <c r="G26" s="28">
        <v>6823</v>
      </c>
      <c r="H26" s="28">
        <v>21354</v>
      </c>
      <c r="I26" s="28">
        <v>21354</v>
      </c>
      <c r="J26" s="28">
        <v>0</v>
      </c>
      <c r="K26" s="31" t="s">
        <v>64</v>
      </c>
      <c r="L26" s="28">
        <v>0</v>
      </c>
      <c r="M26" s="28">
        <v>0</v>
      </c>
      <c r="N26" s="32" t="s">
        <v>56</v>
      </c>
      <c r="O26" s="29"/>
    </row>
    <row r="27" spans="1:15" s="30" customFormat="1" ht="50.25" customHeight="1">
      <c r="A27" s="35">
        <v>19</v>
      </c>
      <c r="B27" s="25">
        <v>720</v>
      </c>
      <c r="C27" s="25">
        <v>72095</v>
      </c>
      <c r="D27" s="25">
        <v>6059</v>
      </c>
      <c r="E27" s="33" t="s">
        <v>68</v>
      </c>
      <c r="F27" s="28">
        <v>14717</v>
      </c>
      <c r="G27" s="28">
        <v>0</v>
      </c>
      <c r="H27" s="28">
        <v>14717</v>
      </c>
      <c r="I27" s="28">
        <v>14717</v>
      </c>
      <c r="J27" s="28">
        <v>0</v>
      </c>
      <c r="K27" s="31" t="s">
        <v>64</v>
      </c>
      <c r="L27" s="28">
        <v>0</v>
      </c>
      <c r="M27" s="28">
        <v>0</v>
      </c>
      <c r="N27" s="32" t="s">
        <v>56</v>
      </c>
      <c r="O27" s="29"/>
    </row>
    <row r="28" spans="1:15" ht="51" customHeight="1">
      <c r="A28" s="35">
        <v>20</v>
      </c>
      <c r="B28" s="25">
        <v>750</v>
      </c>
      <c r="C28" s="25">
        <v>75023</v>
      </c>
      <c r="D28" s="26" t="s">
        <v>69</v>
      </c>
      <c r="E28" s="33" t="s">
        <v>109</v>
      </c>
      <c r="F28" s="28">
        <v>192494</v>
      </c>
      <c r="G28" s="28">
        <v>192130</v>
      </c>
      <c r="H28" s="28">
        <v>364</v>
      </c>
      <c r="I28" s="28">
        <v>55</v>
      </c>
      <c r="J28" s="28">
        <v>0</v>
      </c>
      <c r="K28" s="31" t="s">
        <v>70</v>
      </c>
      <c r="L28" s="28">
        <v>309</v>
      </c>
      <c r="M28" s="28">
        <v>0</v>
      </c>
      <c r="N28" s="32" t="s">
        <v>56</v>
      </c>
      <c r="O28" s="34"/>
    </row>
    <row r="29" spans="1:15" ht="45" customHeight="1">
      <c r="A29" s="35">
        <v>21</v>
      </c>
      <c r="B29" s="25">
        <v>754</v>
      </c>
      <c r="C29" s="25">
        <v>75495</v>
      </c>
      <c r="D29" s="25">
        <v>6050</v>
      </c>
      <c r="E29" s="31" t="s">
        <v>71</v>
      </c>
      <c r="F29" s="28">
        <v>62372</v>
      </c>
      <c r="G29" s="28">
        <v>46691</v>
      </c>
      <c r="H29" s="28">
        <v>10000</v>
      </c>
      <c r="I29" s="28">
        <v>10000</v>
      </c>
      <c r="J29" s="28">
        <v>0</v>
      </c>
      <c r="K29" s="31" t="s">
        <v>64</v>
      </c>
      <c r="L29" s="36">
        <v>0</v>
      </c>
      <c r="M29" s="28">
        <v>5681</v>
      </c>
      <c r="N29" s="32" t="s">
        <v>56</v>
      </c>
      <c r="O29" s="37"/>
    </row>
    <row r="30" spans="1:15" ht="46.5" customHeight="1">
      <c r="A30" s="35">
        <v>22</v>
      </c>
      <c r="B30" s="25">
        <v>801</v>
      </c>
      <c r="C30" s="25">
        <v>80101</v>
      </c>
      <c r="D30" s="25">
        <v>6050</v>
      </c>
      <c r="E30" s="33" t="s">
        <v>72</v>
      </c>
      <c r="F30" s="28">
        <v>205000</v>
      </c>
      <c r="G30" s="28">
        <v>0</v>
      </c>
      <c r="H30" s="28">
        <v>5000</v>
      </c>
      <c r="I30" s="28">
        <v>5000</v>
      </c>
      <c r="J30" s="28">
        <v>0</v>
      </c>
      <c r="K30" s="31" t="s">
        <v>64</v>
      </c>
      <c r="L30" s="36">
        <v>0</v>
      </c>
      <c r="M30" s="28">
        <v>200000</v>
      </c>
      <c r="N30" s="32" t="s">
        <v>56</v>
      </c>
      <c r="O30" s="7"/>
    </row>
    <row r="31" spans="1:15" ht="51" customHeight="1">
      <c r="A31" s="35">
        <v>23</v>
      </c>
      <c r="B31" s="25">
        <v>801</v>
      </c>
      <c r="C31" s="25">
        <v>80101</v>
      </c>
      <c r="D31" s="25">
        <v>6050</v>
      </c>
      <c r="E31" s="33" t="s">
        <v>110</v>
      </c>
      <c r="F31" s="28">
        <v>132560</v>
      </c>
      <c r="G31" s="28">
        <v>0</v>
      </c>
      <c r="H31" s="28">
        <v>22560</v>
      </c>
      <c r="I31" s="28">
        <v>22560</v>
      </c>
      <c r="J31" s="28">
        <v>0</v>
      </c>
      <c r="K31" s="31" t="s">
        <v>64</v>
      </c>
      <c r="L31" s="36">
        <v>0</v>
      </c>
      <c r="M31" s="28">
        <v>110000</v>
      </c>
      <c r="N31" s="32" t="s">
        <v>56</v>
      </c>
      <c r="O31" s="7"/>
    </row>
    <row r="32" spans="1:15" ht="51" customHeight="1">
      <c r="A32" s="35">
        <v>24</v>
      </c>
      <c r="B32" s="25">
        <v>801</v>
      </c>
      <c r="C32" s="25">
        <v>80101</v>
      </c>
      <c r="D32" s="25">
        <v>6050</v>
      </c>
      <c r="E32" s="33" t="s">
        <v>111</v>
      </c>
      <c r="F32" s="28">
        <v>32916</v>
      </c>
      <c r="G32" s="28">
        <v>0</v>
      </c>
      <c r="H32" s="28">
        <v>32916</v>
      </c>
      <c r="I32" s="28">
        <v>32916</v>
      </c>
      <c r="J32" s="28">
        <v>0</v>
      </c>
      <c r="K32" s="31" t="s">
        <v>64</v>
      </c>
      <c r="L32" s="36">
        <v>0</v>
      </c>
      <c r="M32" s="28">
        <v>0</v>
      </c>
      <c r="N32" s="32" t="s">
        <v>56</v>
      </c>
      <c r="O32" s="7"/>
    </row>
    <row r="33" spans="1:15" ht="51" customHeight="1">
      <c r="A33" s="35">
        <v>25</v>
      </c>
      <c r="B33" s="25">
        <v>801</v>
      </c>
      <c r="C33" s="25">
        <v>80101</v>
      </c>
      <c r="D33" s="25">
        <v>6060</v>
      </c>
      <c r="E33" s="33" t="s">
        <v>112</v>
      </c>
      <c r="F33" s="28">
        <v>24241</v>
      </c>
      <c r="G33" s="28">
        <v>0</v>
      </c>
      <c r="H33" s="28">
        <v>24241</v>
      </c>
      <c r="I33" s="28">
        <v>24241</v>
      </c>
      <c r="J33" s="28">
        <v>0</v>
      </c>
      <c r="K33" s="31" t="s">
        <v>64</v>
      </c>
      <c r="L33" s="36">
        <v>0</v>
      </c>
      <c r="M33" s="28">
        <v>0</v>
      </c>
      <c r="N33" s="32" t="s">
        <v>113</v>
      </c>
      <c r="O33" s="7"/>
    </row>
    <row r="34" spans="1:15" ht="51" customHeight="1">
      <c r="A34" s="35">
        <v>26</v>
      </c>
      <c r="B34" s="25">
        <v>801</v>
      </c>
      <c r="C34" s="25">
        <v>80148</v>
      </c>
      <c r="D34" s="25">
        <v>6060</v>
      </c>
      <c r="E34" s="33" t="s">
        <v>114</v>
      </c>
      <c r="F34" s="28">
        <v>8726</v>
      </c>
      <c r="G34" s="28">
        <v>0</v>
      </c>
      <c r="H34" s="28">
        <v>8726</v>
      </c>
      <c r="I34" s="28">
        <v>8726</v>
      </c>
      <c r="J34" s="28">
        <v>0</v>
      </c>
      <c r="K34" s="31" t="s">
        <v>64</v>
      </c>
      <c r="L34" s="36">
        <v>0</v>
      </c>
      <c r="M34" s="28">
        <v>0</v>
      </c>
      <c r="N34" s="32" t="s">
        <v>113</v>
      </c>
      <c r="O34" s="7"/>
    </row>
    <row r="35" spans="1:15" ht="42" customHeight="1">
      <c r="A35" s="35">
        <v>27</v>
      </c>
      <c r="B35" s="25">
        <v>851</v>
      </c>
      <c r="C35" s="25">
        <v>85154</v>
      </c>
      <c r="D35" s="25">
        <v>6060</v>
      </c>
      <c r="E35" s="33" t="s">
        <v>73</v>
      </c>
      <c r="F35" s="28">
        <v>5210</v>
      </c>
      <c r="G35" s="28">
        <v>0</v>
      </c>
      <c r="H35" s="28">
        <v>5210</v>
      </c>
      <c r="I35" s="28">
        <v>5210</v>
      </c>
      <c r="J35" s="28">
        <v>0</v>
      </c>
      <c r="K35" s="31" t="s">
        <v>55</v>
      </c>
      <c r="L35" s="36">
        <v>0</v>
      </c>
      <c r="M35" s="28">
        <v>0</v>
      </c>
      <c r="N35" s="32" t="s">
        <v>56</v>
      </c>
      <c r="O35" s="7"/>
    </row>
    <row r="36" spans="1:15" ht="48.75" customHeight="1">
      <c r="A36" s="35">
        <v>28</v>
      </c>
      <c r="B36" s="25">
        <v>900</v>
      </c>
      <c r="C36" s="25">
        <v>90001</v>
      </c>
      <c r="D36" s="25">
        <v>6050</v>
      </c>
      <c r="E36" s="33" t="s">
        <v>115</v>
      </c>
      <c r="F36" s="28">
        <v>20000</v>
      </c>
      <c r="G36" s="28">
        <v>0</v>
      </c>
      <c r="H36" s="28">
        <v>20000</v>
      </c>
      <c r="I36" s="28">
        <v>20000</v>
      </c>
      <c r="J36" s="28">
        <v>0</v>
      </c>
      <c r="K36" s="31" t="s">
        <v>64</v>
      </c>
      <c r="L36" s="36">
        <v>0</v>
      </c>
      <c r="M36" s="28">
        <v>0</v>
      </c>
      <c r="N36" s="32" t="s">
        <v>56</v>
      </c>
      <c r="O36" s="7"/>
    </row>
    <row r="37" spans="1:15" ht="49.5" customHeight="1">
      <c r="A37" s="35">
        <v>29</v>
      </c>
      <c r="B37" s="25">
        <v>900</v>
      </c>
      <c r="C37" s="25">
        <v>90001</v>
      </c>
      <c r="D37" s="26">
        <v>6050</v>
      </c>
      <c r="E37" s="33" t="s">
        <v>74</v>
      </c>
      <c r="F37" s="28">
        <v>7618664</v>
      </c>
      <c r="G37" s="28">
        <v>103164</v>
      </c>
      <c r="H37" s="28">
        <v>5412</v>
      </c>
      <c r="I37" s="28">
        <v>5412</v>
      </c>
      <c r="J37" s="28"/>
      <c r="K37" s="31" t="s">
        <v>64</v>
      </c>
      <c r="L37" s="28">
        <v>0</v>
      </c>
      <c r="M37" s="28">
        <v>7510088</v>
      </c>
      <c r="N37" s="32" t="s">
        <v>56</v>
      </c>
      <c r="O37" s="7"/>
    </row>
    <row r="38" spans="1:14" ht="53.25" customHeight="1">
      <c r="A38" s="35">
        <v>30</v>
      </c>
      <c r="B38" s="25">
        <v>900</v>
      </c>
      <c r="C38" s="25">
        <v>90001</v>
      </c>
      <c r="D38" s="26">
        <v>6050</v>
      </c>
      <c r="E38" s="33" t="s">
        <v>75</v>
      </c>
      <c r="F38" s="28">
        <v>29475</v>
      </c>
      <c r="G38" s="28">
        <v>4475</v>
      </c>
      <c r="H38" s="28">
        <v>25000</v>
      </c>
      <c r="I38" s="28">
        <v>25000</v>
      </c>
      <c r="J38" s="28">
        <v>0</v>
      </c>
      <c r="K38" s="31" t="s">
        <v>64</v>
      </c>
      <c r="L38" s="28">
        <v>0</v>
      </c>
      <c r="M38" s="28">
        <v>0</v>
      </c>
      <c r="N38" s="32" t="s">
        <v>56</v>
      </c>
    </row>
    <row r="39" spans="1:14" ht="53.25" customHeight="1">
      <c r="A39" s="35">
        <v>31</v>
      </c>
      <c r="B39" s="25">
        <v>900</v>
      </c>
      <c r="C39" s="25">
        <v>90001</v>
      </c>
      <c r="D39" s="26">
        <v>6050</v>
      </c>
      <c r="E39" s="33" t="s">
        <v>116</v>
      </c>
      <c r="F39" s="28">
        <v>154993</v>
      </c>
      <c r="G39" s="28">
        <v>0</v>
      </c>
      <c r="H39" s="28">
        <v>154993</v>
      </c>
      <c r="I39" s="28">
        <v>54993</v>
      </c>
      <c r="J39" s="28">
        <v>100000</v>
      </c>
      <c r="K39" s="31" t="s">
        <v>64</v>
      </c>
      <c r="L39" s="28">
        <v>0</v>
      </c>
      <c r="M39" s="28">
        <v>0</v>
      </c>
      <c r="N39" s="32" t="s">
        <v>56</v>
      </c>
    </row>
    <row r="40" spans="1:14" ht="53.25" customHeight="1">
      <c r="A40" s="35">
        <v>32</v>
      </c>
      <c r="B40" s="25">
        <v>900</v>
      </c>
      <c r="C40" s="25">
        <v>90001</v>
      </c>
      <c r="D40" s="26">
        <v>6050</v>
      </c>
      <c r="E40" s="33" t="s">
        <v>76</v>
      </c>
      <c r="F40" s="28">
        <v>66909</v>
      </c>
      <c r="G40" s="28">
        <v>36909</v>
      </c>
      <c r="H40" s="28">
        <v>30000</v>
      </c>
      <c r="I40" s="28">
        <v>30000</v>
      </c>
      <c r="J40" s="28">
        <v>0</v>
      </c>
      <c r="K40" s="31" t="s">
        <v>64</v>
      </c>
      <c r="L40" s="28">
        <v>0</v>
      </c>
      <c r="M40" s="28">
        <v>0</v>
      </c>
      <c r="N40" s="32" t="s">
        <v>56</v>
      </c>
    </row>
    <row r="41" spans="1:14" ht="53.25" customHeight="1">
      <c r="A41" s="35">
        <v>33</v>
      </c>
      <c r="B41" s="25">
        <v>900</v>
      </c>
      <c r="C41" s="25">
        <v>90001</v>
      </c>
      <c r="D41" s="26">
        <v>6050</v>
      </c>
      <c r="E41" s="33" t="s">
        <v>117</v>
      </c>
      <c r="F41" s="28">
        <v>10000</v>
      </c>
      <c r="G41" s="28">
        <v>0</v>
      </c>
      <c r="H41" s="28">
        <v>10000</v>
      </c>
      <c r="I41" s="28">
        <v>10000</v>
      </c>
      <c r="J41" s="28">
        <v>0</v>
      </c>
      <c r="K41" s="31" t="s">
        <v>64</v>
      </c>
      <c r="L41" s="28">
        <v>0</v>
      </c>
      <c r="M41" s="28">
        <v>0</v>
      </c>
      <c r="N41" s="32" t="s">
        <v>56</v>
      </c>
    </row>
    <row r="42" spans="1:14" ht="58.5" customHeight="1">
      <c r="A42" s="35">
        <v>34</v>
      </c>
      <c r="B42" s="25">
        <v>900</v>
      </c>
      <c r="C42" s="25">
        <v>90001</v>
      </c>
      <c r="D42" s="26">
        <v>6060</v>
      </c>
      <c r="E42" s="33" t="s">
        <v>174</v>
      </c>
      <c r="F42" s="28">
        <v>20000</v>
      </c>
      <c r="G42" s="28">
        <v>0</v>
      </c>
      <c r="H42" s="28">
        <v>20000</v>
      </c>
      <c r="I42" s="28">
        <v>20000</v>
      </c>
      <c r="J42" s="28">
        <v>0</v>
      </c>
      <c r="K42" s="31" t="s">
        <v>64</v>
      </c>
      <c r="L42" s="28">
        <v>0</v>
      </c>
      <c r="M42" s="28">
        <v>0</v>
      </c>
      <c r="N42" s="32" t="s">
        <v>56</v>
      </c>
    </row>
    <row r="43" spans="1:14" ht="48" customHeight="1">
      <c r="A43" s="35">
        <v>35</v>
      </c>
      <c r="B43" s="25">
        <v>900</v>
      </c>
      <c r="C43" s="25">
        <v>90004</v>
      </c>
      <c r="D43" s="26">
        <v>6060</v>
      </c>
      <c r="E43" s="33" t="s">
        <v>118</v>
      </c>
      <c r="F43" s="28">
        <v>20664</v>
      </c>
      <c r="G43" s="28">
        <v>0</v>
      </c>
      <c r="H43" s="28">
        <v>20664</v>
      </c>
      <c r="I43" s="28">
        <v>20664</v>
      </c>
      <c r="J43" s="28">
        <v>0</v>
      </c>
      <c r="K43" s="31" t="s">
        <v>64</v>
      </c>
      <c r="L43" s="28">
        <v>0</v>
      </c>
      <c r="M43" s="28">
        <v>0</v>
      </c>
      <c r="N43" s="32" t="s">
        <v>56</v>
      </c>
    </row>
    <row r="44" spans="1:14" ht="51.75" customHeight="1">
      <c r="A44" s="35">
        <v>36</v>
      </c>
      <c r="B44" s="25">
        <v>900</v>
      </c>
      <c r="C44" s="25">
        <v>90015</v>
      </c>
      <c r="D44" s="26">
        <v>6050</v>
      </c>
      <c r="E44" s="33" t="s">
        <v>77</v>
      </c>
      <c r="F44" s="28">
        <v>10000</v>
      </c>
      <c r="G44" s="28">
        <v>0</v>
      </c>
      <c r="H44" s="28">
        <v>5000</v>
      </c>
      <c r="I44" s="28">
        <v>5000</v>
      </c>
      <c r="J44" s="28">
        <v>0</v>
      </c>
      <c r="K44" s="31" t="s">
        <v>64</v>
      </c>
      <c r="L44" s="28">
        <v>0</v>
      </c>
      <c r="M44" s="28">
        <v>5000</v>
      </c>
      <c r="N44" s="32" t="s">
        <v>56</v>
      </c>
    </row>
    <row r="45" spans="1:14" ht="62.25" customHeight="1">
      <c r="A45" s="35">
        <v>37</v>
      </c>
      <c r="B45" s="25">
        <v>900</v>
      </c>
      <c r="C45" s="25">
        <v>90015</v>
      </c>
      <c r="D45" s="26">
        <v>6050</v>
      </c>
      <c r="E45" s="33" t="s">
        <v>78</v>
      </c>
      <c r="F45" s="28">
        <v>290000</v>
      </c>
      <c r="G45" s="28">
        <v>212444</v>
      </c>
      <c r="H45" s="28">
        <v>22732</v>
      </c>
      <c r="I45" s="28">
        <v>22732</v>
      </c>
      <c r="J45" s="28">
        <v>0</v>
      </c>
      <c r="K45" s="31" t="s">
        <v>64</v>
      </c>
      <c r="L45" s="28">
        <v>0</v>
      </c>
      <c r="M45" s="28">
        <v>54824</v>
      </c>
      <c r="N45" s="32" t="s">
        <v>56</v>
      </c>
    </row>
    <row r="46" spans="1:14" ht="41.25" customHeight="1">
      <c r="A46" s="35">
        <v>38</v>
      </c>
      <c r="B46" s="25">
        <v>900</v>
      </c>
      <c r="C46" s="25">
        <v>90015</v>
      </c>
      <c r="D46" s="26">
        <v>6050</v>
      </c>
      <c r="E46" s="33" t="s">
        <v>79</v>
      </c>
      <c r="F46" s="28">
        <v>24767</v>
      </c>
      <c r="G46" s="28">
        <v>0</v>
      </c>
      <c r="H46" s="28">
        <v>24767</v>
      </c>
      <c r="I46" s="28">
        <v>24767</v>
      </c>
      <c r="J46" s="28">
        <v>0</v>
      </c>
      <c r="K46" s="31" t="s">
        <v>64</v>
      </c>
      <c r="L46" s="28">
        <v>0</v>
      </c>
      <c r="M46" s="28">
        <v>0</v>
      </c>
      <c r="N46" s="32" t="s">
        <v>56</v>
      </c>
    </row>
    <row r="47" spans="1:14" ht="41.25" customHeight="1">
      <c r="A47" s="35">
        <v>39</v>
      </c>
      <c r="B47" s="25">
        <v>921</v>
      </c>
      <c r="C47" s="25">
        <v>92109</v>
      </c>
      <c r="D47" s="26">
        <v>6220</v>
      </c>
      <c r="E47" s="33" t="s">
        <v>119</v>
      </c>
      <c r="F47" s="28">
        <v>25000</v>
      </c>
      <c r="G47" s="28">
        <v>0</v>
      </c>
      <c r="H47" s="28">
        <v>25000</v>
      </c>
      <c r="I47" s="28">
        <v>25000</v>
      </c>
      <c r="J47" s="28">
        <v>0</v>
      </c>
      <c r="K47" s="31" t="s">
        <v>64</v>
      </c>
      <c r="L47" s="28">
        <v>0</v>
      </c>
      <c r="M47" s="28">
        <v>0</v>
      </c>
      <c r="N47" s="32" t="s">
        <v>56</v>
      </c>
    </row>
    <row r="48" spans="1:14" ht="42" customHeight="1">
      <c r="A48" s="35">
        <v>40</v>
      </c>
      <c r="B48" s="25">
        <v>921</v>
      </c>
      <c r="C48" s="25">
        <v>92116</v>
      </c>
      <c r="D48" s="26">
        <v>6220</v>
      </c>
      <c r="E48" s="33" t="s">
        <v>80</v>
      </c>
      <c r="F48" s="28">
        <v>25000</v>
      </c>
      <c r="G48" s="28">
        <v>0</v>
      </c>
      <c r="H48" s="28">
        <v>25000</v>
      </c>
      <c r="I48" s="28">
        <v>25000</v>
      </c>
      <c r="J48" s="28">
        <v>0</v>
      </c>
      <c r="K48" s="31" t="s">
        <v>64</v>
      </c>
      <c r="L48" s="28">
        <v>0</v>
      </c>
      <c r="M48" s="28">
        <v>0</v>
      </c>
      <c r="N48" s="32" t="s">
        <v>56</v>
      </c>
    </row>
    <row r="49" spans="1:14" ht="43.5" customHeight="1">
      <c r="A49" s="35">
        <v>41</v>
      </c>
      <c r="B49" s="25">
        <v>926</v>
      </c>
      <c r="C49" s="25">
        <v>92601</v>
      </c>
      <c r="D49" s="26">
        <v>6050</v>
      </c>
      <c r="E49" s="33" t="s">
        <v>81</v>
      </c>
      <c r="F49" s="28">
        <v>741144</v>
      </c>
      <c r="G49" s="28">
        <v>252935</v>
      </c>
      <c r="H49" s="28">
        <v>50000</v>
      </c>
      <c r="I49" s="28">
        <v>50000</v>
      </c>
      <c r="J49" s="28">
        <v>0</v>
      </c>
      <c r="K49" s="31" t="s">
        <v>82</v>
      </c>
      <c r="L49" s="28">
        <v>0</v>
      </c>
      <c r="M49" s="28">
        <v>438209</v>
      </c>
      <c r="N49" s="32" t="s">
        <v>56</v>
      </c>
    </row>
    <row r="50" spans="1:14" ht="42.75" customHeight="1">
      <c r="A50" s="35">
        <v>42</v>
      </c>
      <c r="B50" s="25">
        <v>926</v>
      </c>
      <c r="C50" s="25">
        <v>92695</v>
      </c>
      <c r="D50" s="26">
        <v>6050</v>
      </c>
      <c r="E50" s="33" t="s">
        <v>120</v>
      </c>
      <c r="F50" s="28">
        <v>14970</v>
      </c>
      <c r="G50" s="28">
        <v>0</v>
      </c>
      <c r="H50" s="28">
        <v>14970</v>
      </c>
      <c r="I50" s="28">
        <v>14970</v>
      </c>
      <c r="J50" s="28">
        <v>0</v>
      </c>
      <c r="K50" s="31" t="s">
        <v>82</v>
      </c>
      <c r="L50" s="28">
        <v>0</v>
      </c>
      <c r="M50" s="28">
        <v>0</v>
      </c>
      <c r="N50" s="32" t="s">
        <v>56</v>
      </c>
    </row>
    <row r="51" spans="1:14" ht="42" customHeight="1">
      <c r="A51" s="35">
        <v>43</v>
      </c>
      <c r="B51" s="25">
        <v>926</v>
      </c>
      <c r="C51" s="25">
        <v>92695</v>
      </c>
      <c r="D51" s="26">
        <v>6050</v>
      </c>
      <c r="E51" s="33" t="s">
        <v>121</v>
      </c>
      <c r="F51" s="28">
        <v>48905</v>
      </c>
      <c r="G51" s="28">
        <v>0</v>
      </c>
      <c r="H51" s="28">
        <v>48905</v>
      </c>
      <c r="I51" s="28">
        <v>48905</v>
      </c>
      <c r="J51" s="28">
        <v>0</v>
      </c>
      <c r="K51" s="31" t="s">
        <v>82</v>
      </c>
      <c r="L51" s="28">
        <v>0</v>
      </c>
      <c r="M51" s="28">
        <v>0</v>
      </c>
      <c r="N51" s="32" t="s">
        <v>56</v>
      </c>
    </row>
    <row r="52" spans="1:14" ht="57.75" customHeight="1">
      <c r="A52" s="35">
        <v>44</v>
      </c>
      <c r="B52" s="25">
        <v>926</v>
      </c>
      <c r="C52" s="25">
        <v>92695</v>
      </c>
      <c r="D52" s="25">
        <v>6050</v>
      </c>
      <c r="E52" s="33" t="s">
        <v>83</v>
      </c>
      <c r="F52" s="28">
        <v>2552000</v>
      </c>
      <c r="G52" s="28">
        <v>1215571</v>
      </c>
      <c r="H52" s="28">
        <v>1336429</v>
      </c>
      <c r="I52" s="28">
        <v>1146429</v>
      </c>
      <c r="J52" s="28">
        <v>0</v>
      </c>
      <c r="K52" s="31" t="s">
        <v>84</v>
      </c>
      <c r="L52" s="28">
        <v>0</v>
      </c>
      <c r="M52" s="28">
        <v>0</v>
      </c>
      <c r="N52" s="32" t="s">
        <v>56</v>
      </c>
    </row>
    <row r="53" spans="1:14" s="7" customFormat="1" ht="30" customHeight="1">
      <c r="A53" s="133" t="s">
        <v>20</v>
      </c>
      <c r="B53" s="133"/>
      <c r="C53" s="133"/>
      <c r="D53" s="133"/>
      <c r="E53" s="133"/>
      <c r="F53" s="38">
        <f>SUM(F9:F52)</f>
        <v>13484652</v>
      </c>
      <c r="G53" s="38">
        <f>SUM(G9:G52)</f>
        <v>2107409</v>
      </c>
      <c r="H53" s="38">
        <f>SUM(H9:H52)</f>
        <v>2774733</v>
      </c>
      <c r="I53" s="38">
        <f>SUM(I9:I52)</f>
        <v>2484424</v>
      </c>
      <c r="J53" s="38">
        <f>SUM(J9:J52)</f>
        <v>100000</v>
      </c>
      <c r="K53" s="39">
        <v>190000</v>
      </c>
      <c r="L53" s="38">
        <f>SUM(L9:L52)</f>
        <v>309</v>
      </c>
      <c r="M53" s="38">
        <f>SUM(M9:M52)</f>
        <v>8602510</v>
      </c>
      <c r="N53" s="40" t="s">
        <v>85</v>
      </c>
    </row>
    <row r="54" spans="1:14" ht="11.25">
      <c r="A54" s="41" t="s">
        <v>86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</row>
    <row r="55" spans="1:14" ht="11.25">
      <c r="A55" s="41" t="s">
        <v>87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</row>
    <row r="56" spans="1:14" ht="11.25">
      <c r="A56" s="41" t="s">
        <v>88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1:14" ht="11.25">
      <c r="A57" s="41" t="s">
        <v>89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</row>
    <row r="58" spans="1:14" ht="11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</row>
    <row r="59" spans="1:14" ht="11.25">
      <c r="A59" s="42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3"/>
      <c r="N59" s="41"/>
    </row>
    <row r="60" spans="1:14" ht="11.2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1:14" ht="11.2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</row>
    <row r="62" spans="1:14" ht="11.2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</row>
    <row r="63" spans="1:14" ht="18">
      <c r="A63" s="44"/>
      <c r="B63" s="44"/>
      <c r="C63" s="44"/>
      <c r="D63" s="44"/>
      <c r="E63" s="44"/>
      <c r="F63" s="43"/>
      <c r="G63" s="43"/>
      <c r="H63" s="43"/>
      <c r="I63" s="43"/>
      <c r="J63" s="43"/>
      <c r="K63" s="43"/>
      <c r="L63" s="43"/>
      <c r="M63" s="43"/>
      <c r="N63" s="43"/>
    </row>
    <row r="64" spans="1:14" ht="18">
      <c r="A64" s="44"/>
      <c r="B64" s="44"/>
      <c r="C64" s="44"/>
      <c r="D64" s="44"/>
      <c r="E64" s="44"/>
      <c r="F64" s="43"/>
      <c r="G64" s="43"/>
      <c r="H64" s="43"/>
      <c r="I64" s="43"/>
      <c r="J64" s="43"/>
      <c r="K64" s="43"/>
      <c r="L64" s="43"/>
      <c r="M64" s="43"/>
      <c r="N64" s="43"/>
    </row>
    <row r="65" spans="2:14" ht="11.25"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</row>
  </sheetData>
  <sheetProtection/>
  <mergeCells count="19">
    <mergeCell ref="M3:M7"/>
    <mergeCell ref="N3:N7"/>
    <mergeCell ref="G4:G7"/>
    <mergeCell ref="H4:H7"/>
    <mergeCell ref="I4:L4"/>
    <mergeCell ref="I5:I7"/>
    <mergeCell ref="J5:J7"/>
    <mergeCell ref="K5:K7"/>
    <mergeCell ref="L5:L7"/>
    <mergeCell ref="A53:E53"/>
    <mergeCell ref="B65:N65"/>
    <mergeCell ref="A1:N1"/>
    <mergeCell ref="A3:A7"/>
    <mergeCell ref="B3:B7"/>
    <mergeCell ref="C3:C7"/>
    <mergeCell ref="D3:D7"/>
    <mergeCell ref="E3:E7"/>
    <mergeCell ref="F3:F7"/>
    <mergeCell ref="H3:L3"/>
  </mergeCells>
  <printOptions/>
  <pageMargins left="0.4724409448818898" right="0.4724409448818898" top="1.141732283464567" bottom="0.7480314960629921" header="0.5511811023622047" footer="0.31496062992125984"/>
  <pageSetup horizontalDpi="600" verticalDpi="600" orientation="landscape" paperSize="9" r:id="rId1"/>
  <headerFooter>
    <oddHeader xml:space="preserve">&amp;R&amp;"Arial,Pogrubiony"&amp;10Załącznik Nr 3&amp;"Arial,Normalny"&amp;9 do uchwały Nr IX/68/2015
Rady Miasta Radziejów z dnia 2 grudnia 2015 roku
w sprawie zmian w budżecie Miasta Radziejów na 2015 rok  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H8" sqref="H8"/>
    </sheetView>
  </sheetViews>
  <sheetFormatPr defaultColWidth="9.33203125" defaultRowHeight="12.75"/>
  <cols>
    <col min="1" max="1" width="6.5" style="1" customWidth="1"/>
    <col min="2" max="2" width="50.5" style="1" customWidth="1"/>
    <col min="3" max="3" width="12.33203125" style="1" customWidth="1"/>
    <col min="4" max="5" width="14.33203125" style="1" customWidth="1"/>
    <col min="6" max="6" width="16" style="1" customWidth="1"/>
    <col min="7" max="16384" width="9.33203125" style="1" customWidth="1"/>
  </cols>
  <sheetData>
    <row r="1" spans="1:6" ht="22.5" customHeight="1">
      <c r="A1" s="139" t="s">
        <v>176</v>
      </c>
      <c r="B1" s="139"/>
      <c r="C1" s="139"/>
      <c r="D1" s="139"/>
      <c r="E1" s="139"/>
      <c r="F1" s="139"/>
    </row>
    <row r="2" spans="1:6" ht="12.75">
      <c r="A2" s="51"/>
      <c r="B2" s="2"/>
      <c r="C2" s="2"/>
      <c r="D2" s="2"/>
      <c r="E2" s="2"/>
      <c r="F2" s="2"/>
    </row>
    <row r="3" spans="1:6" ht="11.25">
      <c r="A3" s="2"/>
      <c r="B3" s="2"/>
      <c r="C3" s="2"/>
      <c r="D3" s="2"/>
      <c r="E3" s="2"/>
      <c r="F3" s="52" t="s">
        <v>11</v>
      </c>
    </row>
    <row r="4" spans="1:6" ht="12.75" customHeight="1">
      <c r="A4" s="140" t="s">
        <v>40</v>
      </c>
      <c r="B4" s="140" t="s">
        <v>3</v>
      </c>
      <c r="C4" s="141" t="s">
        <v>177</v>
      </c>
      <c r="D4" s="142" t="s">
        <v>178</v>
      </c>
      <c r="E4" s="142" t="s">
        <v>179</v>
      </c>
      <c r="F4" s="147" t="s">
        <v>598</v>
      </c>
    </row>
    <row r="5" spans="1:6" ht="12.75" customHeight="1">
      <c r="A5" s="140"/>
      <c r="B5" s="140"/>
      <c r="C5" s="140"/>
      <c r="D5" s="143"/>
      <c r="E5" s="145"/>
      <c r="F5" s="147"/>
    </row>
    <row r="6" spans="1:6" ht="25.5" customHeight="1">
      <c r="A6" s="140"/>
      <c r="B6" s="140"/>
      <c r="C6" s="140"/>
      <c r="D6" s="144"/>
      <c r="E6" s="146"/>
      <c r="F6" s="147"/>
    </row>
    <row r="7" spans="1:6" ht="11.25">
      <c r="A7" s="54">
        <v>1</v>
      </c>
      <c r="B7" s="54">
        <v>2</v>
      </c>
      <c r="C7" s="54">
        <v>3</v>
      </c>
      <c r="D7" s="54">
        <v>4</v>
      </c>
      <c r="E7" s="54">
        <v>5</v>
      </c>
      <c r="F7" s="54">
        <v>6</v>
      </c>
    </row>
    <row r="8" spans="1:6" s="58" customFormat="1" ht="32.25" customHeight="1">
      <c r="A8" s="138" t="s">
        <v>180</v>
      </c>
      <c r="B8" s="138"/>
      <c r="C8" s="55"/>
      <c r="D8" s="56">
        <f>D11+D17</f>
        <v>0</v>
      </c>
      <c r="E8" s="56">
        <v>0</v>
      </c>
      <c r="F8" s="57">
        <f>SUM(F9,F11,F17,F15)</f>
        <v>2293340</v>
      </c>
    </row>
    <row r="9" spans="1:6" s="58" customFormat="1" ht="17.25" customHeight="1">
      <c r="A9" s="55" t="s">
        <v>181</v>
      </c>
      <c r="B9" s="59" t="s">
        <v>182</v>
      </c>
      <c r="C9" s="55" t="s">
        <v>183</v>
      </c>
      <c r="D9" s="60"/>
      <c r="E9" s="60"/>
      <c r="F9" s="61">
        <v>0</v>
      </c>
    </row>
    <row r="10" spans="1:6" s="58" customFormat="1" ht="28.5" customHeight="1">
      <c r="A10" s="55"/>
      <c r="B10" s="62" t="s">
        <v>184</v>
      </c>
      <c r="C10" s="55"/>
      <c r="D10" s="63"/>
      <c r="E10" s="60"/>
      <c r="F10" s="61">
        <v>0</v>
      </c>
    </row>
    <row r="11" spans="1:6" s="58" customFormat="1" ht="18" customHeight="1">
      <c r="A11" s="55" t="s">
        <v>185</v>
      </c>
      <c r="B11" s="59" t="s">
        <v>186</v>
      </c>
      <c r="C11" s="55" t="s">
        <v>183</v>
      </c>
      <c r="D11" s="60"/>
      <c r="E11" s="60"/>
      <c r="F11" s="61">
        <v>100000</v>
      </c>
    </row>
    <row r="12" spans="1:6" s="58" customFormat="1" ht="28.5" customHeight="1">
      <c r="A12" s="55" t="s">
        <v>187</v>
      </c>
      <c r="B12" s="62" t="s">
        <v>188</v>
      </c>
      <c r="C12" s="55" t="s">
        <v>189</v>
      </c>
      <c r="D12" s="63"/>
      <c r="E12" s="55"/>
      <c r="F12" s="61">
        <v>0</v>
      </c>
    </row>
    <row r="13" spans="1:6" s="58" customFormat="1" ht="18" customHeight="1">
      <c r="A13" s="55" t="s">
        <v>190</v>
      </c>
      <c r="B13" s="59" t="s">
        <v>191</v>
      </c>
      <c r="C13" s="55" t="s">
        <v>192</v>
      </c>
      <c r="D13" s="63"/>
      <c r="E13" s="55"/>
      <c r="F13" s="61">
        <v>0</v>
      </c>
    </row>
    <row r="14" spans="1:6" s="58" customFormat="1" ht="18" customHeight="1">
      <c r="A14" s="55" t="s">
        <v>193</v>
      </c>
      <c r="B14" s="59" t="s">
        <v>194</v>
      </c>
      <c r="C14" s="55" t="s">
        <v>195</v>
      </c>
      <c r="D14" s="63"/>
      <c r="E14" s="55"/>
      <c r="F14" s="61">
        <v>0</v>
      </c>
    </row>
    <row r="15" spans="1:6" s="58" customFormat="1" ht="18" customHeight="1">
      <c r="A15" s="55" t="s">
        <v>196</v>
      </c>
      <c r="B15" s="59" t="s">
        <v>197</v>
      </c>
      <c r="C15" s="55" t="s">
        <v>198</v>
      </c>
      <c r="D15" s="63"/>
      <c r="E15" s="55"/>
      <c r="F15" s="61">
        <v>0</v>
      </c>
    </row>
    <row r="16" spans="1:6" s="58" customFormat="1" ht="18" customHeight="1">
      <c r="A16" s="55" t="s">
        <v>199</v>
      </c>
      <c r="B16" s="59" t="s">
        <v>200</v>
      </c>
      <c r="C16" s="55" t="s">
        <v>201</v>
      </c>
      <c r="D16" s="63"/>
      <c r="E16" s="55"/>
      <c r="F16" s="61">
        <v>0</v>
      </c>
    </row>
    <row r="17" spans="1:6" s="58" customFormat="1" ht="18" customHeight="1">
      <c r="A17" s="55" t="s">
        <v>202</v>
      </c>
      <c r="B17" s="59" t="s">
        <v>203</v>
      </c>
      <c r="C17" s="55" t="s">
        <v>204</v>
      </c>
      <c r="D17" s="60"/>
      <c r="E17" s="55"/>
      <c r="F17" s="61">
        <v>2193340</v>
      </c>
    </row>
    <row r="18" spans="1:6" s="58" customFormat="1" ht="18" customHeight="1">
      <c r="A18" s="55"/>
      <c r="B18" s="59" t="s">
        <v>205</v>
      </c>
      <c r="C18" s="55"/>
      <c r="D18" s="60"/>
      <c r="E18" s="60">
        <v>314900</v>
      </c>
      <c r="F18" s="61">
        <v>1245100</v>
      </c>
    </row>
    <row r="19" spans="1:6" s="58" customFormat="1" ht="29.25" customHeight="1">
      <c r="A19" s="138" t="s">
        <v>206</v>
      </c>
      <c r="B19" s="138"/>
      <c r="C19" s="55"/>
      <c r="D19" s="56">
        <v>314900</v>
      </c>
      <c r="E19" s="56">
        <v>0</v>
      </c>
      <c r="F19" s="57">
        <f>SUM(F20:F26)</f>
        <v>948240</v>
      </c>
    </row>
    <row r="20" spans="1:6" s="58" customFormat="1" ht="18" customHeight="1">
      <c r="A20" s="55" t="s">
        <v>181</v>
      </c>
      <c r="B20" s="59" t="s">
        <v>207</v>
      </c>
      <c r="C20" s="55" t="s">
        <v>208</v>
      </c>
      <c r="D20" s="55"/>
      <c r="E20" s="60"/>
      <c r="F20" s="61">
        <v>55000</v>
      </c>
    </row>
    <row r="21" spans="1:6" s="58" customFormat="1" ht="18" customHeight="1">
      <c r="A21" s="55" t="s">
        <v>185</v>
      </c>
      <c r="B21" s="59" t="s">
        <v>209</v>
      </c>
      <c r="C21" s="55" t="s">
        <v>208</v>
      </c>
      <c r="D21" s="55"/>
      <c r="E21" s="60"/>
      <c r="F21" s="61">
        <v>416120</v>
      </c>
    </row>
    <row r="22" spans="1:6" s="58" customFormat="1" ht="40.5" customHeight="1">
      <c r="A22" s="55" t="s">
        <v>187</v>
      </c>
      <c r="B22" s="62" t="s">
        <v>210</v>
      </c>
      <c r="C22" s="55" t="s">
        <v>211</v>
      </c>
      <c r="D22" s="55"/>
      <c r="E22" s="55"/>
      <c r="F22" s="61">
        <v>0</v>
      </c>
    </row>
    <row r="23" spans="1:6" s="58" customFormat="1" ht="18" customHeight="1">
      <c r="A23" s="55" t="s">
        <v>190</v>
      </c>
      <c r="B23" s="59" t="s">
        <v>212</v>
      </c>
      <c r="C23" s="55" t="s">
        <v>213</v>
      </c>
      <c r="D23" s="55"/>
      <c r="E23" s="55"/>
      <c r="F23" s="61">
        <v>0</v>
      </c>
    </row>
    <row r="24" spans="1:6" s="58" customFormat="1" ht="18" customHeight="1">
      <c r="A24" s="55" t="s">
        <v>193</v>
      </c>
      <c r="B24" s="59" t="s">
        <v>214</v>
      </c>
      <c r="C24" s="55" t="s">
        <v>215</v>
      </c>
      <c r="D24" s="60">
        <v>314900</v>
      </c>
      <c r="E24" s="60"/>
      <c r="F24" s="61">
        <f>162220+D24-E24</f>
        <v>477120</v>
      </c>
    </row>
    <row r="25" spans="1:6" s="58" customFormat="1" ht="17.25" customHeight="1">
      <c r="A25" s="55" t="s">
        <v>196</v>
      </c>
      <c r="B25" s="64" t="s">
        <v>216</v>
      </c>
      <c r="C25" s="55" t="s">
        <v>217</v>
      </c>
      <c r="D25" s="55"/>
      <c r="E25" s="55"/>
      <c r="F25" s="61">
        <v>0</v>
      </c>
    </row>
    <row r="26" spans="1:6" s="58" customFormat="1" ht="18" customHeight="1">
      <c r="A26" s="55" t="s">
        <v>199</v>
      </c>
      <c r="B26" s="59" t="s">
        <v>218</v>
      </c>
      <c r="C26" s="55" t="s">
        <v>219</v>
      </c>
      <c r="D26" s="55"/>
      <c r="E26" s="55"/>
      <c r="F26" s="61">
        <v>0</v>
      </c>
    </row>
    <row r="28" spans="2:6" ht="12.75">
      <c r="B28" s="65"/>
      <c r="C28" s="7"/>
      <c r="D28" s="7"/>
      <c r="E28" s="7"/>
      <c r="F28" s="7"/>
    </row>
    <row r="29" spans="2:6" ht="11.25">
      <c r="B29" s="7"/>
      <c r="C29" s="7"/>
      <c r="D29" s="7"/>
      <c r="E29" s="7"/>
      <c r="F29" s="7"/>
    </row>
  </sheetData>
  <sheetProtection/>
  <mergeCells count="9">
    <mergeCell ref="A8:B8"/>
    <mergeCell ref="A19:B19"/>
    <mergeCell ref="A1:F1"/>
    <mergeCell ref="A4:A6"/>
    <mergeCell ref="B4:B6"/>
    <mergeCell ref="C4:C6"/>
    <mergeCell ref="D4:D6"/>
    <mergeCell ref="E4:E6"/>
    <mergeCell ref="F4:F6"/>
  </mergeCells>
  <printOptions/>
  <pageMargins left="0.7086614173228347" right="0.7086614173228347" top="1.16" bottom="0.7480314960629921" header="0.38" footer="0.31496062992125984"/>
  <pageSetup horizontalDpi="600" verticalDpi="600" orientation="portrait" r:id="rId1"/>
  <headerFooter>
    <oddHeader>&amp;R&amp;"Arial,Pogrubiony"&amp;10Załącznik Nr 4&amp;"Arial,Normalny"&amp;9
do uchwały Nr IX/68/2015 Rady Miasta Radziejów z dnia 2 grudnia 2015 roku
w sprawie zmian w budżecie Miasta Radziejów na 2015 rok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18" sqref="E18"/>
    </sheetView>
  </sheetViews>
  <sheetFormatPr defaultColWidth="10.66015625" defaultRowHeight="12.75"/>
  <cols>
    <col min="1" max="1" width="5.66015625" style="1" customWidth="1"/>
    <col min="2" max="2" width="9.16015625" style="1" customWidth="1"/>
    <col min="3" max="3" width="12" style="1" customWidth="1"/>
    <col min="4" max="4" width="8" style="1" customWidth="1"/>
    <col min="5" max="5" width="68.16015625" style="1" customWidth="1"/>
    <col min="6" max="8" width="17.33203125" style="1" customWidth="1"/>
    <col min="9" max="16384" width="10.66015625" style="1" customWidth="1"/>
  </cols>
  <sheetData>
    <row r="1" spans="1:8" ht="40.5" customHeight="1">
      <c r="A1" s="135" t="s">
        <v>595</v>
      </c>
      <c r="B1" s="135"/>
      <c r="C1" s="135"/>
      <c r="D1" s="135"/>
      <c r="E1" s="135"/>
      <c r="F1" s="135"/>
      <c r="G1" s="135"/>
      <c r="H1" s="135"/>
    </row>
    <row r="2" spans="1:8" ht="9" customHeight="1">
      <c r="A2" s="2"/>
      <c r="B2" s="2"/>
      <c r="C2" s="2"/>
      <c r="D2" s="2"/>
      <c r="E2" s="50"/>
      <c r="F2" s="50"/>
      <c r="G2" s="50"/>
      <c r="H2" s="50"/>
    </row>
    <row r="3" spans="1:8" ht="12">
      <c r="A3" s="2"/>
      <c r="B3" s="2"/>
      <c r="C3" s="2"/>
      <c r="D3" s="2"/>
      <c r="E3" s="2"/>
      <c r="F3" s="2"/>
      <c r="G3" s="2"/>
      <c r="H3" s="66" t="s">
        <v>11</v>
      </c>
    </row>
    <row r="4" spans="1:8" ht="42" customHeight="1">
      <c r="A4" s="49" t="s">
        <v>40</v>
      </c>
      <c r="B4" s="49" t="s">
        <v>0</v>
      </c>
      <c r="C4" s="49" t="s">
        <v>1</v>
      </c>
      <c r="D4" s="49" t="s">
        <v>12</v>
      </c>
      <c r="E4" s="4" t="s">
        <v>220</v>
      </c>
      <c r="F4" s="4" t="s">
        <v>221</v>
      </c>
      <c r="G4" s="4" t="s">
        <v>222</v>
      </c>
      <c r="H4" s="4" t="s">
        <v>223</v>
      </c>
    </row>
    <row r="5" spans="1:8" ht="13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/>
      <c r="G5" s="6"/>
      <c r="H5" s="6">
        <v>6</v>
      </c>
    </row>
    <row r="6" spans="1:8" s="58" customFormat="1" ht="24" customHeight="1">
      <c r="A6" s="67"/>
      <c r="B6" s="67"/>
      <c r="C6" s="67"/>
      <c r="D6" s="67"/>
      <c r="E6" s="68" t="s">
        <v>224</v>
      </c>
      <c r="F6" s="69">
        <v>0</v>
      </c>
      <c r="G6" s="69">
        <v>0</v>
      </c>
      <c r="H6" s="69">
        <f>H7+H8</f>
        <v>654900</v>
      </c>
    </row>
    <row r="7" spans="1:8" s="58" customFormat="1" ht="36" customHeight="1">
      <c r="A7" s="70">
        <v>1</v>
      </c>
      <c r="B7" s="70">
        <v>921</v>
      </c>
      <c r="C7" s="70">
        <v>92109</v>
      </c>
      <c r="D7" s="70">
        <v>2480</v>
      </c>
      <c r="E7" s="71" t="s">
        <v>225</v>
      </c>
      <c r="F7" s="72">
        <v>0</v>
      </c>
      <c r="G7" s="73">
        <v>0</v>
      </c>
      <c r="H7" s="112">
        <v>303400</v>
      </c>
    </row>
    <row r="8" spans="1:8" s="58" customFormat="1" ht="36" customHeight="1">
      <c r="A8" s="74">
        <v>2</v>
      </c>
      <c r="B8" s="74">
        <v>921</v>
      </c>
      <c r="C8" s="74">
        <v>92116</v>
      </c>
      <c r="D8" s="74">
        <v>2480</v>
      </c>
      <c r="E8" s="75" t="s">
        <v>226</v>
      </c>
      <c r="F8" s="76">
        <v>0</v>
      </c>
      <c r="G8" s="77">
        <v>0</v>
      </c>
      <c r="H8" s="113">
        <v>351500</v>
      </c>
    </row>
    <row r="9" spans="1:8" s="58" customFormat="1" ht="24" customHeight="1">
      <c r="A9" s="78"/>
      <c r="B9" s="78"/>
      <c r="C9" s="78"/>
      <c r="D9" s="78"/>
      <c r="E9" s="79" t="s">
        <v>227</v>
      </c>
      <c r="F9" s="80">
        <v>0</v>
      </c>
      <c r="G9" s="80">
        <v>5000</v>
      </c>
      <c r="H9" s="81">
        <f>H10+H11+H12</f>
        <v>50000</v>
      </c>
    </row>
    <row r="10" spans="1:8" s="58" customFormat="1" ht="50.25" customHeight="1">
      <c r="A10" s="82">
        <v>1</v>
      </c>
      <c r="B10" s="74">
        <v>754</v>
      </c>
      <c r="C10" s="74">
        <v>75405</v>
      </c>
      <c r="D10" s="74">
        <v>6170</v>
      </c>
      <c r="E10" s="83" t="s">
        <v>228</v>
      </c>
      <c r="F10" s="84">
        <v>0</v>
      </c>
      <c r="G10" s="84">
        <v>5000</v>
      </c>
      <c r="H10" s="61">
        <v>0</v>
      </c>
    </row>
    <row r="11" spans="1:8" s="58" customFormat="1" ht="36" customHeight="1">
      <c r="A11" s="82">
        <v>2</v>
      </c>
      <c r="B11" s="74">
        <v>921</v>
      </c>
      <c r="C11" s="74">
        <v>92109</v>
      </c>
      <c r="D11" s="74">
        <v>6220</v>
      </c>
      <c r="E11" s="75" t="s">
        <v>225</v>
      </c>
      <c r="F11" s="84">
        <v>0</v>
      </c>
      <c r="G11" s="85">
        <v>0</v>
      </c>
      <c r="H11" s="61">
        <v>25000</v>
      </c>
    </row>
    <row r="12" spans="1:8" s="58" customFormat="1" ht="36" customHeight="1">
      <c r="A12" s="78">
        <v>2</v>
      </c>
      <c r="B12" s="74">
        <v>921</v>
      </c>
      <c r="C12" s="74">
        <v>92116</v>
      </c>
      <c r="D12" s="74">
        <v>6220</v>
      </c>
      <c r="E12" s="75" t="s">
        <v>226</v>
      </c>
      <c r="F12" s="84">
        <v>0</v>
      </c>
      <c r="G12" s="85">
        <v>0</v>
      </c>
      <c r="H12" s="61">
        <v>25000</v>
      </c>
    </row>
    <row r="13" spans="1:8" s="58" customFormat="1" ht="34.5" customHeight="1">
      <c r="A13" s="148" t="s">
        <v>229</v>
      </c>
      <c r="B13" s="149"/>
      <c r="C13" s="149"/>
      <c r="D13" s="149"/>
      <c r="E13" s="150"/>
      <c r="F13" s="86">
        <f>F6+F9</f>
        <v>0</v>
      </c>
      <c r="G13" s="86">
        <v>5000</v>
      </c>
      <c r="H13" s="86">
        <f>H6+H9</f>
        <v>704900</v>
      </c>
    </row>
    <row r="14" spans="1:8" ht="12" customHeight="1">
      <c r="A14" s="87"/>
      <c r="B14" s="2"/>
      <c r="C14" s="2"/>
      <c r="D14" s="2"/>
      <c r="E14" s="2"/>
      <c r="F14" s="2"/>
      <c r="G14" s="2"/>
      <c r="H14" s="2"/>
    </row>
    <row r="15" spans="1:8" ht="12" customHeight="1">
      <c r="A15" s="2"/>
      <c r="B15" s="2"/>
      <c r="C15" s="2"/>
      <c r="D15" s="2"/>
      <c r="E15" s="2"/>
      <c r="F15" s="2"/>
      <c r="G15" s="2"/>
      <c r="H15" s="2"/>
    </row>
    <row r="16" spans="1:8" ht="12" customHeight="1">
      <c r="A16" s="87"/>
      <c r="B16" s="2"/>
      <c r="C16" s="2"/>
      <c r="D16" s="2"/>
      <c r="E16" s="2"/>
      <c r="F16" s="2"/>
      <c r="G16" s="2"/>
      <c r="H16" s="2"/>
    </row>
    <row r="17" ht="12" customHeight="1"/>
    <row r="18" ht="12" customHeight="1"/>
    <row r="19" ht="12" customHeight="1"/>
    <row r="20" ht="12" customHeight="1"/>
  </sheetData>
  <sheetProtection/>
  <mergeCells count="2">
    <mergeCell ref="A1:H1"/>
    <mergeCell ref="A13:E13"/>
  </mergeCells>
  <printOptions/>
  <pageMargins left="0.7086614173228347" right="0.7086614173228347" top="1.3779527559055118" bottom="0.7480314960629921" header="0.59" footer="0.31496062992125984"/>
  <pageSetup horizontalDpi="600" verticalDpi="600" orientation="landscape" r:id="rId1"/>
  <headerFooter>
    <oddHeader>&amp;R&amp;"Arial,Pogrubiony"&amp;10Załącznik Nr 5&amp;"Arial,Normalny"&amp;9
do uchwały Nr IX/68/2015 Rady Miasta Radziejów z dnia 2 grudnia 2015 roku
w sprawie zmian w budżecie Miasta Radziejów na 2015 rok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I15"/>
  <sheetViews>
    <sheetView tabSelected="1" zoomScalePageLayoutView="0" workbookViewId="0" topLeftCell="A1">
      <selection activeCell="F22" sqref="F22"/>
    </sheetView>
  </sheetViews>
  <sheetFormatPr defaultColWidth="9.33203125" defaultRowHeight="12.75"/>
  <cols>
    <col min="1" max="1" width="1.171875" style="1" customWidth="1"/>
    <col min="2" max="2" width="6.5" style="1" customWidth="1"/>
    <col min="3" max="3" width="8.5" style="1" customWidth="1"/>
    <col min="4" max="4" width="12" style="1" customWidth="1"/>
    <col min="5" max="5" width="7.33203125" style="1" customWidth="1"/>
    <col min="6" max="6" width="53.66015625" style="1" customWidth="1"/>
    <col min="7" max="8" width="20.16015625" style="1" customWidth="1"/>
    <col min="9" max="9" width="24.5" style="1" customWidth="1"/>
    <col min="10" max="16384" width="9.33203125" style="1" customWidth="1"/>
  </cols>
  <sheetData>
    <row r="1" spans="2:9" ht="49.5" customHeight="1">
      <c r="B1" s="151" t="s">
        <v>230</v>
      </c>
      <c r="C1" s="151"/>
      <c r="D1" s="151"/>
      <c r="E1" s="151"/>
      <c r="F1" s="151"/>
      <c r="G1" s="151"/>
      <c r="H1" s="151"/>
      <c r="I1" s="151"/>
    </row>
    <row r="2" spans="2:9" ht="16.5" customHeight="1">
      <c r="B2" s="48"/>
      <c r="C2" s="48"/>
      <c r="D2" s="48"/>
      <c r="E2" s="48"/>
      <c r="F2" s="88"/>
      <c r="G2" s="88"/>
      <c r="H2" s="88"/>
      <c r="I2" s="89" t="s">
        <v>11</v>
      </c>
    </row>
    <row r="3" spans="2:9" ht="41.25" customHeight="1">
      <c r="B3" s="53" t="s">
        <v>40</v>
      </c>
      <c r="C3" s="53" t="s">
        <v>0</v>
      </c>
      <c r="D3" s="53" t="s">
        <v>1</v>
      </c>
      <c r="E3" s="53" t="s">
        <v>12</v>
      </c>
      <c r="F3" s="53" t="s">
        <v>231</v>
      </c>
      <c r="G3" s="53" t="s">
        <v>221</v>
      </c>
      <c r="H3" s="53" t="s">
        <v>222</v>
      </c>
      <c r="I3" s="53" t="s">
        <v>223</v>
      </c>
    </row>
    <row r="4" spans="2:9" ht="11.25">
      <c r="B4" s="90">
        <v>1</v>
      </c>
      <c r="C4" s="90">
        <v>2</v>
      </c>
      <c r="D4" s="90">
        <v>3</v>
      </c>
      <c r="E4" s="90">
        <v>4</v>
      </c>
      <c r="F4" s="90">
        <v>5</v>
      </c>
      <c r="G4" s="90">
        <v>6</v>
      </c>
      <c r="H4" s="90">
        <v>7</v>
      </c>
      <c r="I4" s="90">
        <v>8</v>
      </c>
    </row>
    <row r="5" spans="2:9" ht="30" customHeight="1">
      <c r="B5" s="91" t="s">
        <v>232</v>
      </c>
      <c r="C5" s="92"/>
      <c r="D5" s="92"/>
      <c r="E5" s="92"/>
      <c r="F5" s="93" t="s">
        <v>233</v>
      </c>
      <c r="G5" s="93">
        <v>0</v>
      </c>
      <c r="H5" s="94">
        <v>0</v>
      </c>
      <c r="I5" s="95">
        <v>0</v>
      </c>
    </row>
    <row r="6" spans="2:9" ht="30" customHeight="1">
      <c r="B6" s="96" t="s">
        <v>181</v>
      </c>
      <c r="C6" s="92" t="s">
        <v>137</v>
      </c>
      <c r="D6" s="92" t="s">
        <v>145</v>
      </c>
      <c r="E6" s="92" t="s">
        <v>234</v>
      </c>
      <c r="F6" s="62" t="s">
        <v>235</v>
      </c>
      <c r="G6" s="62">
        <v>0</v>
      </c>
      <c r="H6" s="97">
        <v>0</v>
      </c>
      <c r="I6" s="98">
        <v>0</v>
      </c>
    </row>
    <row r="7" spans="2:9" ht="30" customHeight="1">
      <c r="B7" s="91" t="s">
        <v>236</v>
      </c>
      <c r="C7" s="92"/>
      <c r="D7" s="92"/>
      <c r="E7" s="92"/>
      <c r="F7" s="93" t="s">
        <v>237</v>
      </c>
      <c r="G7" s="94">
        <v>0</v>
      </c>
      <c r="H7" s="94">
        <v>12000</v>
      </c>
      <c r="I7" s="95">
        <f>I9+I10+I8</f>
        <v>145000</v>
      </c>
    </row>
    <row r="8" spans="2:9" ht="30" customHeight="1">
      <c r="B8" s="99">
        <v>1</v>
      </c>
      <c r="C8" s="92" t="s">
        <v>238</v>
      </c>
      <c r="D8" s="92" t="s">
        <v>239</v>
      </c>
      <c r="E8" s="92" t="s">
        <v>240</v>
      </c>
      <c r="F8" s="100" t="s">
        <v>241</v>
      </c>
      <c r="G8" s="101">
        <v>0</v>
      </c>
      <c r="H8" s="101">
        <v>12000</v>
      </c>
      <c r="I8" s="102">
        <v>0</v>
      </c>
    </row>
    <row r="9" spans="2:9" ht="30" customHeight="1">
      <c r="B9" s="96">
        <v>2</v>
      </c>
      <c r="C9" s="92" t="s">
        <v>242</v>
      </c>
      <c r="D9" s="92" t="s">
        <v>243</v>
      </c>
      <c r="E9" s="92" t="s">
        <v>244</v>
      </c>
      <c r="F9" s="62" t="s">
        <v>245</v>
      </c>
      <c r="G9" s="62">
        <v>0</v>
      </c>
      <c r="H9" s="62">
        <v>0</v>
      </c>
      <c r="I9" s="98">
        <v>30000</v>
      </c>
    </row>
    <row r="10" spans="2:9" ht="30" customHeight="1">
      <c r="B10" s="103">
        <v>3</v>
      </c>
      <c r="C10" s="92" t="s">
        <v>35</v>
      </c>
      <c r="D10" s="92" t="s">
        <v>246</v>
      </c>
      <c r="E10" s="92" t="s">
        <v>247</v>
      </c>
      <c r="F10" s="62" t="s">
        <v>248</v>
      </c>
      <c r="G10" s="62">
        <v>0</v>
      </c>
      <c r="H10" s="62">
        <v>0</v>
      </c>
      <c r="I10" s="98">
        <v>115000</v>
      </c>
    </row>
    <row r="11" spans="2:9" ht="30" customHeight="1">
      <c r="B11" s="104" t="s">
        <v>249</v>
      </c>
      <c r="C11" s="105"/>
      <c r="D11" s="105"/>
      <c r="E11" s="105"/>
      <c r="F11" s="93" t="s">
        <v>250</v>
      </c>
      <c r="G11" s="94">
        <v>0</v>
      </c>
      <c r="H11" s="94">
        <v>3000</v>
      </c>
      <c r="I11" s="95">
        <v>0</v>
      </c>
    </row>
    <row r="12" spans="2:9" ht="40.5" customHeight="1">
      <c r="B12" s="103">
        <v>1</v>
      </c>
      <c r="C12" s="92" t="s">
        <v>129</v>
      </c>
      <c r="D12" s="92" t="s">
        <v>132</v>
      </c>
      <c r="E12" s="92" t="s">
        <v>251</v>
      </c>
      <c r="F12" s="62" t="s">
        <v>130</v>
      </c>
      <c r="G12" s="97">
        <v>0</v>
      </c>
      <c r="H12" s="97">
        <v>3000</v>
      </c>
      <c r="I12" s="98">
        <v>0</v>
      </c>
    </row>
    <row r="13" spans="2:9" s="58" customFormat="1" ht="30" customHeight="1">
      <c r="B13" s="152" t="s">
        <v>20</v>
      </c>
      <c r="C13" s="153"/>
      <c r="D13" s="153"/>
      <c r="E13" s="153"/>
      <c r="F13" s="154"/>
      <c r="G13" s="106">
        <v>0</v>
      </c>
      <c r="H13" s="106">
        <v>15000</v>
      </c>
      <c r="I13" s="107">
        <f>SUM(I6+I10+I9+I12+I8)</f>
        <v>145000</v>
      </c>
    </row>
    <row r="14" spans="2:9" ht="11.25">
      <c r="B14" s="48"/>
      <c r="C14" s="48"/>
      <c r="D14" s="48"/>
      <c r="E14" s="48"/>
      <c r="F14" s="48"/>
      <c r="G14" s="48"/>
      <c r="H14" s="48"/>
      <c r="I14" s="48"/>
    </row>
    <row r="15" spans="2:9" ht="12.75">
      <c r="B15" s="155"/>
      <c r="C15" s="134"/>
      <c r="D15" s="134"/>
      <c r="E15" s="134"/>
      <c r="F15" s="134"/>
      <c r="G15" s="134"/>
      <c r="H15" s="134"/>
      <c r="I15" s="134"/>
    </row>
  </sheetData>
  <sheetProtection/>
  <mergeCells count="3">
    <mergeCell ref="B1:I1"/>
    <mergeCell ref="B13:F13"/>
    <mergeCell ref="B15:I15"/>
  </mergeCells>
  <printOptions/>
  <pageMargins left="0.7086614173228347" right="0.7086614173228347" top="1.27" bottom="0.7480314960629921" header="0.48" footer="0.31496062992125984"/>
  <pageSetup horizontalDpi="600" verticalDpi="600" orientation="landscape" r:id="rId1"/>
  <headerFooter>
    <oddHeader>&amp;R&amp;"Arial,Pogrubiony"&amp;10Załącznik Nr 6&amp;"Arial,Normalny"&amp;9
do uchwały Nr IX/68/2015 Rady Miasta Radziejów z dnia 2 grudnia 2015 roku
w sprawie zmian w budżecie Miasta Radziejów na 2015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2015-12-07T12:20:46Z</cp:lastPrinted>
  <dcterms:created xsi:type="dcterms:W3CDTF">2015-03-03T10:21:35Z</dcterms:created>
  <dcterms:modified xsi:type="dcterms:W3CDTF">2015-12-10T07:30:26Z</dcterms:modified>
  <cp:category/>
  <cp:version/>
  <cp:contentType/>
  <cp:contentStatus/>
</cp:coreProperties>
</file>