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Wydatki wg §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<sst xmlns="http://schemas.openxmlformats.org/spreadsheetml/2006/main" count="80" uniqueCount="67">
  <si>
    <t xml:space="preserve">Plan po zmianach </t>
  </si>
  <si>
    <t xml:space="preserve"> % wykonania</t>
  </si>
  <si>
    <t>Treść</t>
  </si>
  <si>
    <t>Podatek od nieruchomości</t>
  </si>
  <si>
    <t>Pozostałe odsetki</t>
  </si>
  <si>
    <t xml:space="preserve">O G Ó Ł E M </t>
  </si>
  <si>
    <t>§</t>
  </si>
  <si>
    <t xml:space="preserve">Udział w wydatkach ogółem </t>
  </si>
  <si>
    <t>Dotacja podmiotowa z budżetu dla instytucji kultury</t>
  </si>
  <si>
    <t>Dotacja celowa na finansowanie zadań zleconych stowarzyszeniom</t>
  </si>
  <si>
    <t>Wpłaty gmin na rzecz izb rolniczych</t>
  </si>
  <si>
    <t>Nagrody i wydatki osobowe nie zaliczane do wynagrodzeń</t>
  </si>
  <si>
    <t>Inne wydatki na rzecz osób fizycznych</t>
  </si>
  <si>
    <t>Świadczenia społeczne</t>
  </si>
  <si>
    <t>Wynagrodzenia osobowe pracowników</t>
  </si>
  <si>
    <t>Dodatkowe wynagrodzenie roczne</t>
  </si>
  <si>
    <t>Wynagrodzenie agencyjno-prowizyjne</t>
  </si>
  <si>
    <t>Składki na ubezpieczenie społeczne</t>
  </si>
  <si>
    <t>Składki na Fundusz Pracy</t>
  </si>
  <si>
    <t>Składki na ubezpieczenie zdrowotne</t>
  </si>
  <si>
    <t xml:space="preserve">Zakup materiałów i wyposażenia </t>
  </si>
  <si>
    <t>Zakup środków żywności</t>
  </si>
  <si>
    <t>Zakup pomocy naukowych i dydaktycznych</t>
  </si>
  <si>
    <t>Zakup energii</t>
  </si>
  <si>
    <t>Zakup usług remontowych</t>
  </si>
  <si>
    <t>Zakup usług zdrowotnych</t>
  </si>
  <si>
    <t>Zakup usług pozostałych</t>
  </si>
  <si>
    <t>Podróże służbowe krajowe</t>
  </si>
  <si>
    <t>Różne opłaty i składki</t>
  </si>
  <si>
    <t>Odpis na ZFŚS</t>
  </si>
  <si>
    <t>Koszty postępowania sądowego i prokuratorskiego</t>
  </si>
  <si>
    <t>Wydatki inwestycyjne jednostek budżetowych</t>
  </si>
  <si>
    <t>Wydatki na zakupy inwestycyjne</t>
  </si>
  <si>
    <t>Odsetki i dyskonto od papierów wartościowych, pożyczek i kredytów</t>
  </si>
  <si>
    <t>Podatek od towarów i usług VAT</t>
  </si>
  <si>
    <t>Kary i odszkodowania wypłacone na rzecz osób prawnych i innych jedn.nie posiadających osobowości prawnej</t>
  </si>
  <si>
    <t>Dotacja celowa przekazana gminie na zadania bieżące realizowane na podst.zawartych porozumień</t>
  </si>
  <si>
    <t>Wykonanie w 2003 roku</t>
  </si>
  <si>
    <t>Dotacje celowe przekazane dla powiatu na zadania bieżące realizowane na podst.zawartych porozumień</t>
  </si>
  <si>
    <t xml:space="preserve">Składki na PFRON </t>
  </si>
  <si>
    <t>Rezerwy</t>
  </si>
  <si>
    <t xml:space="preserve">Rozliczenia z bankami związane z obsługą długu publicznego </t>
  </si>
  <si>
    <t xml:space="preserve">Wypłaty z tytułu gwarancji i poręczeń </t>
  </si>
  <si>
    <t>Wykonaniew 2004 roku</t>
  </si>
  <si>
    <t>Dotacja podmiotowa dla jednostek nie zaliczanych do sektora finansów publicznych</t>
  </si>
  <si>
    <t>Wpłaty gmin na rzecz innych jst oraz związków gmin na dofinansowanie zadań własnych</t>
  </si>
  <si>
    <t>Wynagrodzenia bezosobowe</t>
  </si>
  <si>
    <t>Zakup leków i materiałów medycznych</t>
  </si>
  <si>
    <t>Opłaty za usługi internetowe</t>
  </si>
  <si>
    <t>Pozostałe podatki na rzecz budżetów jst</t>
  </si>
  <si>
    <t>Stypendia dla uczniów</t>
  </si>
  <si>
    <t>Inne formy pomocy dla uczniów</t>
  </si>
  <si>
    <t>Zakup usług przez jst od innych jst</t>
  </si>
  <si>
    <t>Podróże służbowe zagraniczne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</si>
  <si>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</si>
  <si>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</si>
  <si>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</si>
  <si>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</si>
  <si>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</si>
  <si>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</si>
  <si>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</si>
  <si>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</si>
  <si>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</si>
  <si>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</si>
  <si>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Wykonanie w 2006 roku</t>
  </si>
  <si>
    <t>Dynamika wydatków 2006/2005 rok</t>
  </si>
  <si>
    <t>Wykonaniew 2005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</si>
</sst>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5">
      <selection activeCell="A61" sqref="A61"/>
    </sheetView>
  </sheetViews>
  <sheetFormatPr defaultColWidth="9.00390625" defaultRowHeight="12.75"/>
  <cols>
    <col min="1" max="1" width="40.625" style="0" customWidth="1"/>
    <col min="2" max="2" width="8.00390625" style="0" customWidth="1"/>
    <col min="3" max="3" width="11.125" style="0" customWidth="1"/>
    <col min="4" max="4" width="11.75390625" style="0" customWidth="1"/>
    <col min="5" max="5" width="10.75390625" style="0" customWidth="1"/>
    <col min="6" max="6" width="10.375" style="0" customWidth="1"/>
    <col min="7" max="7" width="11.00390625" style="0" customWidth="1"/>
    <col min="8" max="9" width="11.75390625" style="0" customWidth="1"/>
    <col min="10" max="10" width="12.00390625" style="0" customWidth="1"/>
  </cols>
  <sheetData>
    <row r="1" spans="1:10" ht="39.75" customHeight="1">
      <c r="A1" s="4" t="s">
        <v>2</v>
      </c>
      <c r="B1" s="4" t="s">
        <v>6</v>
      </c>
      <c r="C1" s="10" t="s">
        <v>0</v>
      </c>
      <c r="D1" s="10" t="s">
        <v>64</v>
      </c>
      <c r="E1" s="5" t="s">
        <v>1</v>
      </c>
      <c r="F1" s="5" t="s">
        <v>7</v>
      </c>
      <c r="G1" s="10" t="s">
        <v>37</v>
      </c>
      <c r="H1" s="10" t="s">
        <v>43</v>
      </c>
      <c r="I1" s="10" t="s">
        <v>66</v>
      </c>
      <c r="J1" s="5" t="s">
        <v>65</v>
      </c>
    </row>
    <row r="2" spans="1:10" s="18" customFormat="1" ht="14.25" customHeight="1">
      <c r="A2" s="12" t="s">
        <v>54</v>
      </c>
      <c r="B2" s="12" t="s">
        <v>55</v>
      </c>
      <c r="C2" s="16" t="s">
        <v>56</v>
      </c>
      <c r="D2" s="16" t="s">
        <v>57</v>
      </c>
      <c r="E2" s="17" t="s">
        <v>58</v>
      </c>
      <c r="F2" s="17" t="s">
        <v>59</v>
      </c>
      <c r="G2" s="17" t="s">
        <v>60</v>
      </c>
      <c r="H2" s="17" t="s">
        <v>61</v>
      </c>
      <c r="I2" s="17" t="s">
        <v>62</v>
      </c>
      <c r="J2" s="17" t="s">
        <v>63</v>
      </c>
    </row>
    <row r="3" spans="1:10" ht="40.5" customHeight="1">
      <c r="A3" s="2" t="s">
        <v>36</v>
      </c>
      <c r="B3" s="8">
        <v>2310</v>
      </c>
      <c r="C3" s="6">
        <v>5885</v>
      </c>
      <c r="D3" s="6">
        <v>5885</v>
      </c>
      <c r="E3" s="3">
        <f>D3/C3</f>
        <v>1</v>
      </c>
      <c r="F3" s="3">
        <f>D3/12814857</f>
        <v>0.0004592325922950213</v>
      </c>
      <c r="G3" s="6">
        <v>2500</v>
      </c>
      <c r="H3" s="6">
        <v>1500</v>
      </c>
      <c r="I3" s="6">
        <v>1500</v>
      </c>
      <c r="J3" s="3">
        <f>D3/I3</f>
        <v>3.9233333333333333</v>
      </c>
    </row>
    <row r="4" spans="1:10" ht="39" customHeight="1">
      <c r="A4" s="2" t="s">
        <v>38</v>
      </c>
      <c r="B4" s="8">
        <v>2320</v>
      </c>
      <c r="C4" s="6">
        <v>0</v>
      </c>
      <c r="D4" s="6">
        <v>0</v>
      </c>
      <c r="E4" s="3">
        <v>0</v>
      </c>
      <c r="F4" s="3">
        <f aca="true" t="shared" si="0" ref="F4:F53">D4/12814857</f>
        <v>0</v>
      </c>
      <c r="G4" s="6">
        <v>0</v>
      </c>
      <c r="H4" s="6">
        <v>8890</v>
      </c>
      <c r="I4" s="6">
        <v>0</v>
      </c>
      <c r="J4" s="3"/>
    </row>
    <row r="5" spans="1:10" ht="27" customHeight="1">
      <c r="A5" s="2" t="s">
        <v>8</v>
      </c>
      <c r="B5" s="8">
        <v>2480</v>
      </c>
      <c r="C5" s="6">
        <v>468000</v>
      </c>
      <c r="D5" s="6">
        <v>467861</v>
      </c>
      <c r="E5" s="3">
        <f aca="true" t="shared" si="1" ref="E5:E53">D5/C5</f>
        <v>0.9997029914529915</v>
      </c>
      <c r="F5" s="3">
        <f t="shared" si="0"/>
        <v>0.03650926420794239</v>
      </c>
      <c r="G5" s="6">
        <v>502000</v>
      </c>
      <c r="H5" s="6">
        <v>369221</v>
      </c>
      <c r="I5" s="6">
        <v>436833</v>
      </c>
      <c r="J5" s="3">
        <f aca="true" t="shared" si="2" ref="J5:J52">D5/I5</f>
        <v>1.0710294323002154</v>
      </c>
    </row>
    <row r="6" spans="1:10" ht="27" customHeight="1">
      <c r="A6" s="2" t="s">
        <v>44</v>
      </c>
      <c r="B6" s="8">
        <v>2580</v>
      </c>
      <c r="C6" s="6">
        <v>0</v>
      </c>
      <c r="D6" s="6">
        <v>0</v>
      </c>
      <c r="E6" s="3">
        <v>0</v>
      </c>
      <c r="F6" s="3">
        <f t="shared" si="0"/>
        <v>0</v>
      </c>
      <c r="G6" s="6">
        <v>0</v>
      </c>
      <c r="H6" s="6">
        <v>0</v>
      </c>
      <c r="I6" s="6">
        <v>5000</v>
      </c>
      <c r="J6" s="3">
        <f>D6/I6</f>
        <v>0</v>
      </c>
    </row>
    <row r="7" spans="1:10" ht="25.5">
      <c r="A7" s="2" t="s">
        <v>9</v>
      </c>
      <c r="B7" s="8">
        <v>2820</v>
      </c>
      <c r="C7" s="6">
        <v>116000</v>
      </c>
      <c r="D7" s="6">
        <v>115992</v>
      </c>
      <c r="E7" s="3">
        <v>0.9999</v>
      </c>
      <c r="F7" s="3">
        <f t="shared" si="0"/>
        <v>0.009051369047660851</v>
      </c>
      <c r="G7" s="6">
        <v>118663</v>
      </c>
      <c r="H7" s="6">
        <v>93200</v>
      </c>
      <c r="I7" s="6">
        <v>83993</v>
      </c>
      <c r="J7" s="3">
        <f t="shared" si="2"/>
        <v>1.380972223875799</v>
      </c>
    </row>
    <row r="8" spans="1:10" ht="12.75">
      <c r="A8" s="1" t="s">
        <v>10</v>
      </c>
      <c r="B8" s="8">
        <v>2850</v>
      </c>
      <c r="C8" s="6">
        <v>500</v>
      </c>
      <c r="D8" s="6">
        <v>429</v>
      </c>
      <c r="E8" s="3">
        <f t="shared" si="1"/>
        <v>0.858</v>
      </c>
      <c r="F8" s="3">
        <f t="shared" si="0"/>
        <v>3.347676841029127E-05</v>
      </c>
      <c r="G8" s="6">
        <v>468</v>
      </c>
      <c r="H8" s="6">
        <v>411</v>
      </c>
      <c r="I8" s="6">
        <v>492</v>
      </c>
      <c r="J8" s="3">
        <f t="shared" si="2"/>
        <v>0.8719512195121951</v>
      </c>
    </row>
    <row r="9" spans="1:10" ht="25.5" customHeight="1">
      <c r="A9" s="2" t="s">
        <v>45</v>
      </c>
      <c r="B9" s="8">
        <v>2900</v>
      </c>
      <c r="C9" s="6">
        <v>44200</v>
      </c>
      <c r="D9" s="6">
        <v>42708</v>
      </c>
      <c r="E9" s="3">
        <f t="shared" si="1"/>
        <v>0.9662443438914027</v>
      </c>
      <c r="F9" s="3">
        <f t="shared" si="0"/>
        <v>0.003332694231390955</v>
      </c>
      <c r="G9" s="6"/>
      <c r="H9" s="6"/>
      <c r="I9" s="6">
        <v>14789</v>
      </c>
      <c r="J9" s="3">
        <f t="shared" si="2"/>
        <v>2.887822029887078</v>
      </c>
    </row>
    <row r="10" spans="1:10" ht="27" customHeight="1">
      <c r="A10" s="2" t="s">
        <v>11</v>
      </c>
      <c r="B10" s="8">
        <v>3020</v>
      </c>
      <c r="C10" s="6">
        <v>28472</v>
      </c>
      <c r="D10" s="6">
        <v>25831.19</v>
      </c>
      <c r="E10" s="3">
        <f t="shared" si="1"/>
        <v>0.9072488760887889</v>
      </c>
      <c r="F10" s="3">
        <f t="shared" si="0"/>
        <v>0.0020157220638513562</v>
      </c>
      <c r="G10" s="6">
        <v>34008</v>
      </c>
      <c r="H10" s="6">
        <v>31999</v>
      </c>
      <c r="I10" s="6">
        <v>14926</v>
      </c>
      <c r="J10" s="3">
        <f t="shared" si="2"/>
        <v>1.7306170440841484</v>
      </c>
    </row>
    <row r="11" spans="1:10" ht="14.25" customHeight="1">
      <c r="A11" s="2" t="s">
        <v>12</v>
      </c>
      <c r="B11" s="8">
        <v>3030</v>
      </c>
      <c r="C11" s="6">
        <v>46480</v>
      </c>
      <c r="D11" s="6">
        <v>38946.96</v>
      </c>
      <c r="E11" s="3">
        <f t="shared" si="1"/>
        <v>0.8379294320137693</v>
      </c>
      <c r="F11" s="3">
        <f t="shared" si="0"/>
        <v>0.003039203636841207</v>
      </c>
      <c r="G11" s="6">
        <v>39579</v>
      </c>
      <c r="H11" s="6">
        <v>32359</v>
      </c>
      <c r="I11" s="6">
        <v>45152</v>
      </c>
      <c r="J11" s="3">
        <f t="shared" si="2"/>
        <v>0.8625744153082919</v>
      </c>
    </row>
    <row r="12" spans="1:10" ht="14.25" customHeight="1">
      <c r="A12" s="1" t="s">
        <v>13</v>
      </c>
      <c r="B12" s="8">
        <v>3110</v>
      </c>
      <c r="C12" s="6">
        <v>3194322</v>
      </c>
      <c r="D12" s="6">
        <v>3155834.04</v>
      </c>
      <c r="E12" s="3">
        <f t="shared" si="1"/>
        <v>0.9879511332921352</v>
      </c>
      <c r="F12" s="3">
        <f t="shared" si="0"/>
        <v>0.2462636953342515</v>
      </c>
      <c r="G12" s="6">
        <v>1264432</v>
      </c>
      <c r="H12" s="6">
        <v>1745184</v>
      </c>
      <c r="I12" s="6">
        <v>2512431</v>
      </c>
      <c r="J12" s="3">
        <f t="shared" si="2"/>
        <v>1.256087844800514</v>
      </c>
    </row>
    <row r="13" spans="1:10" ht="12.75">
      <c r="A13" s="1" t="s">
        <v>50</v>
      </c>
      <c r="B13" s="8">
        <v>3240</v>
      </c>
      <c r="C13" s="6">
        <v>13350</v>
      </c>
      <c r="D13" s="6">
        <v>10820</v>
      </c>
      <c r="E13" s="3">
        <f t="shared" si="1"/>
        <v>0.8104868913857678</v>
      </c>
      <c r="F13" s="3">
        <f t="shared" si="0"/>
        <v>0.0008443324806511692</v>
      </c>
      <c r="G13" s="6"/>
      <c r="H13" s="6"/>
      <c r="I13" s="6">
        <v>31063</v>
      </c>
      <c r="J13" s="3">
        <f t="shared" si="2"/>
        <v>0.34832437304832115</v>
      </c>
    </row>
    <row r="14" spans="1:10" ht="14.25" customHeight="1">
      <c r="A14" s="1" t="s">
        <v>51</v>
      </c>
      <c r="B14" s="8">
        <v>3260</v>
      </c>
      <c r="C14" s="6">
        <v>105459</v>
      </c>
      <c r="D14" s="6">
        <v>105158</v>
      </c>
      <c r="E14" s="3">
        <f t="shared" si="1"/>
        <v>0.9971458102200855</v>
      </c>
      <c r="F14" s="3">
        <f t="shared" si="0"/>
        <v>0.008205944085056899</v>
      </c>
      <c r="G14" s="6"/>
      <c r="H14" s="6"/>
      <c r="I14" s="6">
        <v>61849</v>
      </c>
      <c r="J14" s="3">
        <f t="shared" si="2"/>
        <v>1.7002376756293553</v>
      </c>
    </row>
    <row r="15" spans="1:10" ht="12.75">
      <c r="A15" s="1" t="s">
        <v>14</v>
      </c>
      <c r="B15" s="8">
        <v>4010</v>
      </c>
      <c r="C15" s="6">
        <v>3347382</v>
      </c>
      <c r="D15" s="6">
        <v>3330344.15</v>
      </c>
      <c r="E15" s="3">
        <f t="shared" si="1"/>
        <v>0.9949100969055817</v>
      </c>
      <c r="F15" s="3">
        <f t="shared" si="0"/>
        <v>0.2598814914594833</v>
      </c>
      <c r="G15" s="6">
        <v>2946918</v>
      </c>
      <c r="H15" s="6">
        <v>3041241</v>
      </c>
      <c r="I15" s="6">
        <v>3143023</v>
      </c>
      <c r="J15" s="3">
        <f t="shared" si="2"/>
        <v>1.0595990388870842</v>
      </c>
    </row>
    <row r="16" spans="1:10" ht="12.75">
      <c r="A16" s="1" t="s">
        <v>15</v>
      </c>
      <c r="B16" s="8">
        <v>4040</v>
      </c>
      <c r="C16" s="6">
        <v>256474</v>
      </c>
      <c r="D16" s="6">
        <v>255341.03</v>
      </c>
      <c r="E16" s="3">
        <f t="shared" si="1"/>
        <v>0.9955825151867246</v>
      </c>
      <c r="F16" s="3">
        <f t="shared" si="0"/>
        <v>0.019925390505723162</v>
      </c>
      <c r="G16" s="6">
        <v>231557</v>
      </c>
      <c r="H16" s="6">
        <v>227723</v>
      </c>
      <c r="I16" s="6">
        <v>235588</v>
      </c>
      <c r="J16" s="3">
        <f t="shared" si="2"/>
        <v>1.083845654277807</v>
      </c>
    </row>
    <row r="17" spans="1:10" ht="12.75">
      <c r="A17" s="1" t="s">
        <v>16</v>
      </c>
      <c r="B17" s="8">
        <v>4100</v>
      </c>
      <c r="C17" s="6">
        <v>0</v>
      </c>
      <c r="D17" s="6">
        <v>0</v>
      </c>
      <c r="E17" s="3">
        <v>0</v>
      </c>
      <c r="F17" s="3">
        <f t="shared" si="0"/>
        <v>0</v>
      </c>
      <c r="G17" s="6">
        <v>7914</v>
      </c>
      <c r="H17" s="6">
        <v>8348</v>
      </c>
      <c r="I17" s="6">
        <v>1760</v>
      </c>
      <c r="J17" s="3">
        <f t="shared" si="2"/>
        <v>0</v>
      </c>
    </row>
    <row r="18" spans="1:10" ht="12.75">
      <c r="A18" s="1" t="s">
        <v>17</v>
      </c>
      <c r="B18" s="8">
        <v>4110</v>
      </c>
      <c r="C18" s="6">
        <v>714687</v>
      </c>
      <c r="D18" s="6">
        <v>701762.94</v>
      </c>
      <c r="E18" s="3">
        <f t="shared" si="1"/>
        <v>0.9819164753241628</v>
      </c>
      <c r="F18" s="3">
        <f t="shared" si="0"/>
        <v>0.0547616676487299</v>
      </c>
      <c r="G18" s="6">
        <v>630297</v>
      </c>
      <c r="H18" s="6">
        <v>655766</v>
      </c>
      <c r="I18" s="6">
        <v>699454</v>
      </c>
      <c r="J18" s="3">
        <f t="shared" si="2"/>
        <v>1.003301060541508</v>
      </c>
    </row>
    <row r="19" spans="1:10" ht="12.75">
      <c r="A19" s="2" t="s">
        <v>18</v>
      </c>
      <c r="B19" s="8">
        <v>4120</v>
      </c>
      <c r="C19" s="6">
        <v>87271</v>
      </c>
      <c r="D19" s="6">
        <v>86070.79</v>
      </c>
      <c r="E19" s="3">
        <f t="shared" si="1"/>
        <v>0.9862473215615725</v>
      </c>
      <c r="F19" s="3">
        <f t="shared" si="0"/>
        <v>0.006716484624057841</v>
      </c>
      <c r="G19" s="6">
        <v>75871</v>
      </c>
      <c r="H19" s="6">
        <v>77846</v>
      </c>
      <c r="I19" s="6">
        <v>81814</v>
      </c>
      <c r="J19" s="3">
        <f t="shared" si="2"/>
        <v>1.0520300926491797</v>
      </c>
    </row>
    <row r="20" spans="1:10" ht="12.75">
      <c r="A20" s="2" t="s">
        <v>19</v>
      </c>
      <c r="B20" s="8">
        <v>4130</v>
      </c>
      <c r="C20" s="6">
        <v>21300</v>
      </c>
      <c r="D20" s="6">
        <v>20872.01</v>
      </c>
      <c r="E20" s="3">
        <f t="shared" si="1"/>
        <v>0.979906572769953</v>
      </c>
      <c r="F20" s="3">
        <f t="shared" si="0"/>
        <v>0.001628735303093901</v>
      </c>
      <c r="G20" s="6">
        <v>17351</v>
      </c>
      <c r="H20" s="6">
        <v>17612</v>
      </c>
      <c r="I20" s="6">
        <v>22029</v>
      </c>
      <c r="J20" s="3">
        <f t="shared" si="2"/>
        <v>0.9474787779744881</v>
      </c>
    </row>
    <row r="21" spans="1:10" ht="12.75">
      <c r="A21" s="2" t="s">
        <v>39</v>
      </c>
      <c r="B21" s="8">
        <v>4140</v>
      </c>
      <c r="C21" s="6">
        <v>500</v>
      </c>
      <c r="D21" s="6"/>
      <c r="E21" s="3">
        <f t="shared" si="1"/>
        <v>0</v>
      </c>
      <c r="F21" s="3">
        <f t="shared" si="0"/>
        <v>0</v>
      </c>
      <c r="G21" s="6">
        <v>0</v>
      </c>
      <c r="H21" s="6">
        <v>666</v>
      </c>
      <c r="I21" s="6">
        <v>0</v>
      </c>
      <c r="J21" s="3"/>
    </row>
    <row r="22" spans="1:10" ht="12.75">
      <c r="A22" s="2" t="s">
        <v>46</v>
      </c>
      <c r="B22" s="8">
        <v>4170</v>
      </c>
      <c r="C22" s="6">
        <v>95115</v>
      </c>
      <c r="D22" s="6">
        <v>81559.18</v>
      </c>
      <c r="E22" s="3">
        <f t="shared" si="1"/>
        <v>0.8574796824896178</v>
      </c>
      <c r="F22" s="3">
        <f t="shared" si="0"/>
        <v>0.0063644237309866195</v>
      </c>
      <c r="G22" s="6"/>
      <c r="H22" s="6"/>
      <c r="I22" s="6">
        <v>92616</v>
      </c>
      <c r="J22" s="3">
        <f t="shared" si="2"/>
        <v>0.8806165241426966</v>
      </c>
    </row>
    <row r="23" spans="1:10" ht="13.5" customHeight="1">
      <c r="A23" s="9" t="s">
        <v>20</v>
      </c>
      <c r="B23" s="8">
        <v>4210</v>
      </c>
      <c r="C23" s="6">
        <v>700440</v>
      </c>
      <c r="D23" s="6">
        <v>653037.78</v>
      </c>
      <c r="E23" s="3">
        <f t="shared" si="1"/>
        <v>0.93232508137742</v>
      </c>
      <c r="F23" s="3">
        <f t="shared" si="0"/>
        <v>0.050959427795409656</v>
      </c>
      <c r="G23" s="6">
        <v>392313</v>
      </c>
      <c r="H23" s="6">
        <v>416031</v>
      </c>
      <c r="I23" s="6">
        <v>561124</v>
      </c>
      <c r="J23" s="3">
        <f t="shared" si="2"/>
        <v>1.1638029740306957</v>
      </c>
    </row>
    <row r="24" spans="1:10" ht="14.25" customHeight="1">
      <c r="A24" s="9" t="s">
        <v>20</v>
      </c>
      <c r="B24" s="8">
        <v>4217</v>
      </c>
      <c r="C24" s="6">
        <v>3669</v>
      </c>
      <c r="D24" s="6">
        <v>3441</v>
      </c>
      <c r="E24" s="3">
        <v>0</v>
      </c>
      <c r="F24" s="3">
        <f t="shared" si="0"/>
        <v>0.0002685164571091195</v>
      </c>
      <c r="G24" s="6"/>
      <c r="H24" s="6"/>
      <c r="I24" s="6">
        <v>0</v>
      </c>
      <c r="J24" s="3"/>
    </row>
    <row r="25" spans="1:10" s="18" customFormat="1" ht="14.25" customHeight="1">
      <c r="A25" s="12" t="s">
        <v>54</v>
      </c>
      <c r="B25" s="12" t="s">
        <v>55</v>
      </c>
      <c r="C25" s="12" t="s">
        <v>56</v>
      </c>
      <c r="D25" s="12" t="s">
        <v>57</v>
      </c>
      <c r="E25" s="12" t="s">
        <v>58</v>
      </c>
      <c r="F25" s="12" t="s">
        <v>59</v>
      </c>
      <c r="G25" s="12" t="s">
        <v>60</v>
      </c>
      <c r="H25" s="12" t="s">
        <v>61</v>
      </c>
      <c r="I25" s="12" t="s">
        <v>62</v>
      </c>
      <c r="J25" s="12" t="s">
        <v>63</v>
      </c>
    </row>
    <row r="26" spans="1:10" ht="12.75">
      <c r="A26" s="2" t="s">
        <v>21</v>
      </c>
      <c r="B26" s="8">
        <v>4220</v>
      </c>
      <c r="C26" s="6">
        <v>72957</v>
      </c>
      <c r="D26" s="6">
        <v>72956.25</v>
      </c>
      <c r="E26" s="3">
        <f t="shared" si="1"/>
        <v>0.9999897199720383</v>
      </c>
      <c r="F26" s="3">
        <f t="shared" si="0"/>
        <v>0.005693099033410985</v>
      </c>
      <c r="G26" s="6">
        <v>55880</v>
      </c>
      <c r="H26" s="6">
        <v>57516</v>
      </c>
      <c r="I26" s="6">
        <v>62643</v>
      </c>
      <c r="J26" s="3">
        <f t="shared" si="2"/>
        <v>1.1646353144006514</v>
      </c>
    </row>
    <row r="27" spans="1:10" ht="12.75">
      <c r="A27" s="2" t="s">
        <v>47</v>
      </c>
      <c r="B27" s="8">
        <v>4230</v>
      </c>
      <c r="C27" s="6">
        <v>2500</v>
      </c>
      <c r="D27" s="6">
        <v>908.29</v>
      </c>
      <c r="E27" s="3">
        <f t="shared" si="1"/>
        <v>0.363316</v>
      </c>
      <c r="F27" s="3">
        <f t="shared" si="0"/>
        <v>7.087788806383091E-05</v>
      </c>
      <c r="G27" s="6"/>
      <c r="H27" s="6"/>
      <c r="I27" s="6">
        <v>1782</v>
      </c>
      <c r="J27" s="3">
        <f t="shared" si="2"/>
        <v>0.5097025813692481</v>
      </c>
    </row>
    <row r="28" spans="1:10" ht="15" customHeight="1">
      <c r="A28" s="2" t="s">
        <v>22</v>
      </c>
      <c r="B28" s="8">
        <v>4240</v>
      </c>
      <c r="C28" s="6">
        <v>165157</v>
      </c>
      <c r="D28" s="6">
        <v>47846.17</v>
      </c>
      <c r="E28" s="3">
        <f t="shared" si="1"/>
        <v>0.2897011328614591</v>
      </c>
      <c r="F28" s="3">
        <f t="shared" si="0"/>
        <v>0.003733648373914746</v>
      </c>
      <c r="G28" s="6">
        <v>9302</v>
      </c>
      <c r="H28" s="6">
        <v>5831</v>
      </c>
      <c r="I28" s="6">
        <v>14315</v>
      </c>
      <c r="J28" s="3">
        <f t="shared" si="2"/>
        <v>3.342380020957038</v>
      </c>
    </row>
    <row r="29" spans="1:10" ht="15" customHeight="1">
      <c r="A29" s="2" t="s">
        <v>22</v>
      </c>
      <c r="B29" s="8">
        <v>4247</v>
      </c>
      <c r="C29" s="6">
        <v>2145</v>
      </c>
      <c r="D29" s="6">
        <v>1856.96</v>
      </c>
      <c r="E29" s="3">
        <v>0</v>
      </c>
      <c r="F29" s="3">
        <f t="shared" si="0"/>
        <v>0.00014490680621718994</v>
      </c>
      <c r="G29" s="6"/>
      <c r="H29" s="6"/>
      <c r="I29" s="6">
        <v>0</v>
      </c>
      <c r="J29" s="3">
        <v>0</v>
      </c>
    </row>
    <row r="30" spans="1:10" ht="12.75">
      <c r="A30" s="2" t="s">
        <v>23</v>
      </c>
      <c r="B30" s="8">
        <v>4260</v>
      </c>
      <c r="C30" s="6">
        <v>263339</v>
      </c>
      <c r="D30" s="6">
        <v>241518.41</v>
      </c>
      <c r="E30" s="3">
        <f t="shared" si="1"/>
        <v>0.9171387830894778</v>
      </c>
      <c r="F30" s="3">
        <f t="shared" si="0"/>
        <v>0.01884675029928153</v>
      </c>
      <c r="G30" s="6">
        <v>632582</v>
      </c>
      <c r="H30" s="6">
        <v>503070</v>
      </c>
      <c r="I30" s="6">
        <v>233355</v>
      </c>
      <c r="J30" s="3">
        <f t="shared" si="2"/>
        <v>1.0349827944548007</v>
      </c>
    </row>
    <row r="31" spans="1:10" ht="12.75">
      <c r="A31" s="2" t="s">
        <v>24</v>
      </c>
      <c r="B31" s="8">
        <v>4270</v>
      </c>
      <c r="C31" s="6">
        <v>588781</v>
      </c>
      <c r="D31" s="6">
        <v>573696.68</v>
      </c>
      <c r="E31" s="3">
        <f t="shared" si="1"/>
        <v>0.974380423281322</v>
      </c>
      <c r="F31" s="3">
        <f t="shared" si="0"/>
        <v>0.04476809066226803</v>
      </c>
      <c r="G31" s="6">
        <v>117408</v>
      </c>
      <c r="H31" s="6">
        <v>343425</v>
      </c>
      <c r="I31" s="6">
        <v>409585</v>
      </c>
      <c r="J31" s="3">
        <f t="shared" si="2"/>
        <v>1.400677954514936</v>
      </c>
    </row>
    <row r="32" spans="1:10" ht="12.75">
      <c r="A32" s="2" t="s">
        <v>25</v>
      </c>
      <c r="B32" s="8">
        <v>4280</v>
      </c>
      <c r="C32" s="6">
        <v>9399</v>
      </c>
      <c r="D32" s="6">
        <v>5018.9</v>
      </c>
      <c r="E32" s="3">
        <f t="shared" si="1"/>
        <v>0.5339823385466539</v>
      </c>
      <c r="F32" s="3">
        <f t="shared" si="0"/>
        <v>0.00039164697663032836</v>
      </c>
      <c r="G32" s="6">
        <v>3045</v>
      </c>
      <c r="H32" s="6">
        <v>7563</v>
      </c>
      <c r="I32" s="6">
        <v>5665</v>
      </c>
      <c r="J32" s="3">
        <f t="shared" si="2"/>
        <v>0.8859488084730802</v>
      </c>
    </row>
    <row r="33" spans="1:10" ht="12.75">
      <c r="A33" s="2" t="s">
        <v>26</v>
      </c>
      <c r="B33" s="8">
        <v>4300</v>
      </c>
      <c r="C33" s="6">
        <v>643227</v>
      </c>
      <c r="D33" s="6">
        <v>594726.02</v>
      </c>
      <c r="E33" s="3">
        <f t="shared" si="1"/>
        <v>0.9245974127329855</v>
      </c>
      <c r="F33" s="3">
        <f t="shared" si="0"/>
        <v>0.04640910312147845</v>
      </c>
      <c r="G33" s="6">
        <v>435696</v>
      </c>
      <c r="H33" s="6">
        <v>448263</v>
      </c>
      <c r="I33" s="6">
        <v>407323</v>
      </c>
      <c r="J33" s="3">
        <f t="shared" si="2"/>
        <v>1.4600845520631047</v>
      </c>
    </row>
    <row r="34" spans="1:10" ht="12.75">
      <c r="A34" s="2" t="s">
        <v>26</v>
      </c>
      <c r="B34" s="8">
        <v>4307</v>
      </c>
      <c r="C34" s="6">
        <v>22515</v>
      </c>
      <c r="D34" s="6">
        <v>22514.17</v>
      </c>
      <c r="E34" s="3">
        <v>0</v>
      </c>
      <c r="F34" s="3">
        <f t="shared" si="0"/>
        <v>0.0017568803147783856</v>
      </c>
      <c r="G34" s="6"/>
      <c r="H34" s="6"/>
      <c r="I34" s="6">
        <v>0</v>
      </c>
      <c r="J34" s="3">
        <v>0</v>
      </c>
    </row>
    <row r="35" spans="1:10" ht="12.75">
      <c r="A35" s="2" t="s">
        <v>52</v>
      </c>
      <c r="B35" s="8">
        <v>4330</v>
      </c>
      <c r="C35" s="6">
        <v>30000</v>
      </c>
      <c r="D35" s="6">
        <v>29950.66</v>
      </c>
      <c r="E35" s="3">
        <f t="shared" si="1"/>
        <v>0.9983553333333334</v>
      </c>
      <c r="F35" s="3">
        <f t="shared" si="0"/>
        <v>0.0023371825374251154</v>
      </c>
      <c r="G35" s="6"/>
      <c r="H35" s="6"/>
      <c r="I35" s="6">
        <v>29843</v>
      </c>
      <c r="J35" s="3">
        <f t="shared" si="2"/>
        <v>1.0036075461582281</v>
      </c>
    </row>
    <row r="36" spans="1:10" ht="12.75">
      <c r="A36" s="2" t="s">
        <v>48</v>
      </c>
      <c r="B36" s="8">
        <v>4350</v>
      </c>
      <c r="C36" s="6">
        <v>5790</v>
      </c>
      <c r="D36" s="6">
        <v>4399.37</v>
      </c>
      <c r="E36" s="3">
        <f t="shared" si="1"/>
        <v>0.7598221070811744</v>
      </c>
      <c r="F36" s="3">
        <f t="shared" si="0"/>
        <v>0.000343302309186907</v>
      </c>
      <c r="G36" s="6"/>
      <c r="H36" s="6"/>
      <c r="I36" s="6">
        <v>2763</v>
      </c>
      <c r="J36" s="3">
        <f t="shared" si="2"/>
        <v>1.5922439377488238</v>
      </c>
    </row>
    <row r="37" spans="1:10" ht="12.75">
      <c r="A37" s="2" t="s">
        <v>27</v>
      </c>
      <c r="B37" s="8">
        <v>4410</v>
      </c>
      <c r="C37" s="6">
        <v>29509</v>
      </c>
      <c r="D37" s="6">
        <v>25439.59</v>
      </c>
      <c r="E37" s="3">
        <f t="shared" si="1"/>
        <v>0.862095970720797</v>
      </c>
      <c r="F37" s="3">
        <f t="shared" si="0"/>
        <v>0.0019851637829435007</v>
      </c>
      <c r="G37" s="6">
        <v>18383</v>
      </c>
      <c r="H37" s="6">
        <v>22815</v>
      </c>
      <c r="I37" s="6">
        <v>25851</v>
      </c>
      <c r="J37" s="3">
        <f t="shared" si="2"/>
        <v>0.9840853351901281</v>
      </c>
    </row>
    <row r="38" spans="1:10" ht="12.75">
      <c r="A38" s="2" t="s">
        <v>53</v>
      </c>
      <c r="B38" s="8">
        <v>4427</v>
      </c>
      <c r="C38" s="6">
        <v>14051</v>
      </c>
      <c r="D38" s="6">
        <v>14050.8</v>
      </c>
      <c r="E38" s="3">
        <v>0</v>
      </c>
      <c r="F38" s="3">
        <f t="shared" si="0"/>
        <v>0.001096446101583498</v>
      </c>
      <c r="G38" s="6"/>
      <c r="H38" s="6"/>
      <c r="I38" s="6">
        <v>0</v>
      </c>
      <c r="J38" s="3">
        <v>0</v>
      </c>
    </row>
    <row r="39" spans="1:10" ht="12.75">
      <c r="A39" s="2" t="s">
        <v>28</v>
      </c>
      <c r="B39" s="8">
        <v>4430</v>
      </c>
      <c r="C39" s="6">
        <v>31393</v>
      </c>
      <c r="D39" s="6">
        <v>25814.81</v>
      </c>
      <c r="E39" s="3">
        <f t="shared" si="1"/>
        <v>0.8223110247507407</v>
      </c>
      <c r="F39" s="3">
        <f t="shared" si="0"/>
        <v>0.0020144438599666</v>
      </c>
      <c r="G39" s="6">
        <v>21729</v>
      </c>
      <c r="H39" s="6">
        <v>34948</v>
      </c>
      <c r="I39" s="6">
        <v>32101</v>
      </c>
      <c r="J39" s="3">
        <f t="shared" si="2"/>
        <v>0.804174636304165</v>
      </c>
    </row>
    <row r="40" spans="1:10" ht="12.75">
      <c r="A40" s="2" t="s">
        <v>29</v>
      </c>
      <c r="B40" s="8">
        <v>4440</v>
      </c>
      <c r="C40" s="6">
        <v>227076</v>
      </c>
      <c r="D40" s="6">
        <v>226024.68</v>
      </c>
      <c r="E40" s="3">
        <f t="shared" si="1"/>
        <v>0.995370184431644</v>
      </c>
      <c r="F40" s="3">
        <f t="shared" si="0"/>
        <v>0.017637705984545907</v>
      </c>
      <c r="G40" s="6">
        <v>209053</v>
      </c>
      <c r="H40" s="6">
        <v>193517</v>
      </c>
      <c r="I40" s="6">
        <v>215001</v>
      </c>
      <c r="J40" s="3">
        <f t="shared" si="2"/>
        <v>1.051272691754922</v>
      </c>
    </row>
    <row r="41" spans="1:10" ht="12.75">
      <c r="A41" s="2" t="s">
        <v>3</v>
      </c>
      <c r="B41" s="8">
        <v>4480</v>
      </c>
      <c r="C41" s="6">
        <v>45500</v>
      </c>
      <c r="D41" s="6">
        <v>44835</v>
      </c>
      <c r="E41" s="3">
        <f t="shared" si="1"/>
        <v>0.9853846153846154</v>
      </c>
      <c r="F41" s="3">
        <f t="shared" si="0"/>
        <v>0.003498673453788833</v>
      </c>
      <c r="G41" s="6"/>
      <c r="H41" s="6"/>
      <c r="I41" s="6">
        <v>40258</v>
      </c>
      <c r="J41" s="3">
        <f t="shared" si="2"/>
        <v>1.1136916886084753</v>
      </c>
    </row>
    <row r="42" spans="1:10" ht="12.75">
      <c r="A42" s="2" t="s">
        <v>49</v>
      </c>
      <c r="B42" s="8">
        <v>4500</v>
      </c>
      <c r="C42" s="6">
        <v>500</v>
      </c>
      <c r="D42" s="6">
        <v>486</v>
      </c>
      <c r="E42" s="3">
        <f t="shared" si="1"/>
        <v>0.972</v>
      </c>
      <c r="F42" s="3">
        <f t="shared" si="0"/>
        <v>3.792473064662368E-05</v>
      </c>
      <c r="G42" s="6"/>
      <c r="H42" s="6"/>
      <c r="I42" s="6">
        <v>426</v>
      </c>
      <c r="J42" s="3">
        <f t="shared" si="2"/>
        <v>1.1408450704225352</v>
      </c>
    </row>
    <row r="43" spans="1:10" ht="12.75">
      <c r="A43" s="2" t="s">
        <v>34</v>
      </c>
      <c r="B43" s="8">
        <v>4530</v>
      </c>
      <c r="C43" s="6">
        <v>5000</v>
      </c>
      <c r="D43" s="6">
        <v>94.15</v>
      </c>
      <c r="E43" s="3">
        <f t="shared" si="1"/>
        <v>0.01883</v>
      </c>
      <c r="F43" s="3">
        <f t="shared" si="0"/>
        <v>7.346941132468354E-06</v>
      </c>
      <c r="G43" s="6">
        <v>14960</v>
      </c>
      <c r="H43" s="6">
        <v>15300</v>
      </c>
      <c r="I43" s="6">
        <v>1322</v>
      </c>
      <c r="J43" s="3">
        <f t="shared" si="2"/>
        <v>0.0712178517397882</v>
      </c>
    </row>
    <row r="44" spans="1:10" ht="12.75">
      <c r="A44" s="2" t="s">
        <v>4</v>
      </c>
      <c r="B44" s="8">
        <v>4580</v>
      </c>
      <c r="C44" s="6">
        <v>11035</v>
      </c>
      <c r="D44" s="6">
        <v>10424.21</v>
      </c>
      <c r="E44" s="3">
        <f t="shared" si="1"/>
        <v>0.9446497507929315</v>
      </c>
      <c r="F44" s="3">
        <f t="shared" si="0"/>
        <v>0.0008134472355017304</v>
      </c>
      <c r="G44" s="6">
        <v>111492</v>
      </c>
      <c r="H44" s="6">
        <v>95717</v>
      </c>
      <c r="I44" s="6">
        <v>51896</v>
      </c>
      <c r="J44" s="3">
        <f t="shared" si="2"/>
        <v>0.20086731154616924</v>
      </c>
    </row>
    <row r="45" spans="1:10" ht="38.25">
      <c r="A45" s="2" t="s">
        <v>35</v>
      </c>
      <c r="B45" s="8">
        <v>4600</v>
      </c>
      <c r="C45" s="6">
        <v>0</v>
      </c>
      <c r="D45" s="6">
        <v>0</v>
      </c>
      <c r="E45" s="3"/>
      <c r="F45" s="3">
        <f t="shared" si="0"/>
        <v>0</v>
      </c>
      <c r="G45" s="6">
        <v>278</v>
      </c>
      <c r="H45" s="6">
        <v>0</v>
      </c>
      <c r="I45" s="6">
        <v>0</v>
      </c>
      <c r="J45" s="3"/>
    </row>
    <row r="46" spans="1:10" ht="25.5">
      <c r="A46" s="2" t="s">
        <v>30</v>
      </c>
      <c r="B46" s="8">
        <v>4610</v>
      </c>
      <c r="C46" s="6">
        <v>17500</v>
      </c>
      <c r="D46" s="6">
        <v>13509.5</v>
      </c>
      <c r="E46" s="3">
        <f t="shared" si="1"/>
        <v>0.7719714285714285</v>
      </c>
      <c r="F46" s="3">
        <f t="shared" si="0"/>
        <v>0.0010542060672233799</v>
      </c>
      <c r="G46" s="6">
        <v>5151</v>
      </c>
      <c r="H46" s="6">
        <v>6074</v>
      </c>
      <c r="I46" s="6">
        <v>431</v>
      </c>
      <c r="J46" s="3">
        <f t="shared" si="2"/>
        <v>31.344547563805104</v>
      </c>
    </row>
    <row r="47" spans="1:10" ht="12.75">
      <c r="A47" s="2" t="s">
        <v>40</v>
      </c>
      <c r="B47" s="8">
        <v>4810</v>
      </c>
      <c r="C47" s="6">
        <v>30000</v>
      </c>
      <c r="D47" s="6">
        <v>0</v>
      </c>
      <c r="E47" s="3">
        <f t="shared" si="1"/>
        <v>0</v>
      </c>
      <c r="F47" s="3">
        <f t="shared" si="0"/>
        <v>0</v>
      </c>
      <c r="G47" s="6">
        <v>0</v>
      </c>
      <c r="H47" s="6">
        <v>0</v>
      </c>
      <c r="I47" s="6">
        <v>0</v>
      </c>
      <c r="J47" s="3"/>
    </row>
    <row r="48" spans="1:10" ht="12.75">
      <c r="A48" s="7" t="s">
        <v>31</v>
      </c>
      <c r="B48" s="8">
        <v>6050</v>
      </c>
      <c r="C48" s="6">
        <v>1650199</v>
      </c>
      <c r="D48" s="6">
        <v>1629503</v>
      </c>
      <c r="E48" s="3">
        <f t="shared" si="1"/>
        <v>0.9874584822800159</v>
      </c>
      <c r="F48" s="3">
        <f t="shared" si="0"/>
        <v>0.12715732996474327</v>
      </c>
      <c r="G48" s="6">
        <v>47281</v>
      </c>
      <c r="H48" s="6">
        <v>452642</v>
      </c>
      <c r="I48" s="6">
        <v>978377</v>
      </c>
      <c r="J48" s="3">
        <f t="shared" si="2"/>
        <v>1.6655164624679444</v>
      </c>
    </row>
    <row r="49" spans="1:10" ht="12.75">
      <c r="A49" s="2" t="s">
        <v>32</v>
      </c>
      <c r="B49" s="8">
        <v>6060</v>
      </c>
      <c r="C49" s="6">
        <v>98260</v>
      </c>
      <c r="D49" s="6">
        <v>93194</v>
      </c>
      <c r="E49" s="3">
        <f t="shared" si="1"/>
        <v>0.9484429065743945</v>
      </c>
      <c r="F49" s="3">
        <f t="shared" si="0"/>
        <v>0.007272340221978287</v>
      </c>
      <c r="G49" s="6">
        <v>119915</v>
      </c>
      <c r="H49" s="6">
        <v>303697</v>
      </c>
      <c r="I49" s="6">
        <v>185920</v>
      </c>
      <c r="J49" s="3">
        <f t="shared" si="2"/>
        <v>0.5012586058519793</v>
      </c>
    </row>
    <row r="50" spans="1:10" ht="25.5">
      <c r="A50" s="2" t="s">
        <v>41</v>
      </c>
      <c r="B50" s="8">
        <v>8010</v>
      </c>
      <c r="C50" s="6">
        <v>2000</v>
      </c>
      <c r="D50" s="6">
        <v>1800</v>
      </c>
      <c r="E50" s="3">
        <f t="shared" si="1"/>
        <v>0.9</v>
      </c>
      <c r="F50" s="3">
        <f t="shared" si="0"/>
        <v>0.00014046196535786549</v>
      </c>
      <c r="G50" s="6">
        <v>0</v>
      </c>
      <c r="H50" s="6">
        <v>3200</v>
      </c>
      <c r="I50" s="6">
        <v>1844</v>
      </c>
      <c r="J50" s="3">
        <f t="shared" si="2"/>
        <v>0.9761388286334056</v>
      </c>
    </row>
    <row r="51" spans="1:10" ht="12.75">
      <c r="A51" s="2" t="s">
        <v>42</v>
      </c>
      <c r="B51" s="8">
        <v>8020</v>
      </c>
      <c r="C51" s="6">
        <v>2056</v>
      </c>
      <c r="D51" s="6">
        <v>0</v>
      </c>
      <c r="E51" s="3">
        <f t="shared" si="1"/>
        <v>0</v>
      </c>
      <c r="F51" s="3">
        <f t="shared" si="0"/>
        <v>0</v>
      </c>
      <c r="G51" s="6">
        <v>0</v>
      </c>
      <c r="H51" s="6">
        <v>0</v>
      </c>
      <c r="I51" s="6">
        <v>0</v>
      </c>
      <c r="J51" s="3"/>
    </row>
    <row r="52" spans="1:10" ht="25.5">
      <c r="A52" s="2" t="s">
        <v>33</v>
      </c>
      <c r="B52" s="8">
        <v>8070</v>
      </c>
      <c r="C52" s="6">
        <v>34045</v>
      </c>
      <c r="D52" s="6">
        <v>32395</v>
      </c>
      <c r="E52" s="3">
        <f t="shared" si="1"/>
        <v>0.9515347334410339</v>
      </c>
      <c r="F52" s="3">
        <f t="shared" si="0"/>
        <v>0.0025279252043155847</v>
      </c>
      <c r="G52" s="6">
        <v>32272</v>
      </c>
      <c r="H52" s="6">
        <v>25879</v>
      </c>
      <c r="I52" s="6">
        <v>21158</v>
      </c>
      <c r="J52" s="3">
        <f t="shared" si="2"/>
        <v>1.531099347764439</v>
      </c>
    </row>
    <row r="53" spans="1:10" s="15" customFormat="1" ht="16.5" customHeight="1">
      <c r="A53" s="11" t="s">
        <v>5</v>
      </c>
      <c r="B53" s="12"/>
      <c r="C53" s="13">
        <f>SUM(C3:C52)</f>
        <v>13253440</v>
      </c>
      <c r="D53" s="13">
        <f>SUM(D3:D52)</f>
        <v>12814856.690000001</v>
      </c>
      <c r="E53" s="14">
        <f t="shared" si="1"/>
        <v>0.9669079642719174</v>
      </c>
      <c r="F53" s="14">
        <f t="shared" si="0"/>
        <v>0.9999999758093283</v>
      </c>
      <c r="G53" s="13">
        <f>SUM(G3:G52)</f>
        <v>8098298</v>
      </c>
      <c r="H53" s="13">
        <f>SUM(H3:H52)</f>
        <v>9247454</v>
      </c>
      <c r="I53" s="13">
        <f>SUM(I3:I52)</f>
        <v>10767295</v>
      </c>
      <c r="J53" s="14">
        <f>D53/I53</f>
        <v>1.1901649104998053</v>
      </c>
    </row>
  </sheetData>
  <printOptions/>
  <pageMargins left="0.62" right="0.5" top="1.28" bottom="0.64" header="0.31496062992125984" footer="0.31496062992125984"/>
  <pageSetup horizontalDpi="600" verticalDpi="600" orientation="landscape" paperSize="9" scale="99" r:id="rId1"/>
  <headerFooter alignWithMargins="0">
    <oddHeader>&amp;C&amp;"Arial CE,Pogrubiony"&amp;12
REALIZACJA WYDATKÓW MIASTA RADZIEJÓW W 2006 ROKU WG §§ KLASYFIKACJI BUDŻETOWEJ
 I ICH DYNAMIKA&amp;R&amp;12Tabela Nr 4
do sprawozdania  z wykonania budżetu za 2006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Śniegowski</dc:creator>
  <cp:keywords/>
  <dc:description/>
  <cp:lastModifiedBy>Skarbnik UM</cp:lastModifiedBy>
  <cp:lastPrinted>2007-03-12T13:13:40Z</cp:lastPrinted>
  <dcterms:created xsi:type="dcterms:W3CDTF">2004-02-29T14:27:47Z</dcterms:created>
  <dcterms:modified xsi:type="dcterms:W3CDTF">2007-03-21T07:44:27Z</dcterms:modified>
  <cp:category/>
  <cp:version/>
  <cp:contentType/>
  <cp:contentStatus/>
</cp:coreProperties>
</file>