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3" sheetId="1" r:id="rId1"/>
    <sheet name="4" sheetId="2" r:id="rId2"/>
    <sheet name="5" sheetId="3" r:id="rId3"/>
    <sheet name="6" sheetId="4" r:id="rId4"/>
  </sheets>
  <definedNames/>
  <calcPr fullCalcOnLoad="1"/>
</workbook>
</file>

<file path=xl/sharedStrings.xml><?xml version="1.0" encoding="utf-8"?>
<sst xmlns="http://schemas.openxmlformats.org/spreadsheetml/2006/main" count="265" uniqueCount="170">
  <si>
    <t>Dział</t>
  </si>
  <si>
    <t>Rozdział</t>
  </si>
  <si>
    <t>§</t>
  </si>
  <si>
    <t>Zmniejsze- nie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</si>
  <si>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</si>
  <si>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</si>
  <si>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</si>
  <si>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</si>
  <si>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</si>
  <si>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</si>
  <si>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</si>
  <si>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</si>
  <si>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</si>
  <si>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</si>
  <si>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</si>
  <si>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</si>
  <si>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</si>
  <si>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</si>
  <si>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</si>
  <si>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</si>
  <si>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</si>
  <si>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</si>
  <si>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</si>
  <si>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</si>
  <si>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</si>
  <si>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</si>
  <si>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A.  
B.
C.                  …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</si>
  <si>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</si>
  <si>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</si>
  <si>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</si>
  <si>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</si>
  <si>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</si>
  <si>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</si>
  <si>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</si>
  <si>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Treść</t>
  </si>
  <si>
    <t>Klasyfi- kacja
§</t>
  </si>
  <si>
    <t>Zwiększe-  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</si>
  <si>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</si>
  <si>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</si>
  <si>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</si>
  <si>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</si>
  <si>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</si>
  <si>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</si>
  <si>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</si>
  <si>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</si>
  <si>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</si>
  <si>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</si>
  <si>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</si>
  <si>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</si>
  <si>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</si>
  <si>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</si>
  <si>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</si>
  <si>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</si>
  <si>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</si>
  <si>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</si>
  <si>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</si>
  <si>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</si>
  <si>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</si>
  <si>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</si>
  <si>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</si>
  <si>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</si>
  <si>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</si>
  <si>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</si>
  <si>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</si>
  <si>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</si>
  <si>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</si>
  <si>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</si>
  <si>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</si>
  <si>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A.  
B.
C.               </t>
  </si>
  <si>
    <t>9.</t>
  </si>
  <si>
    <t>10.</t>
  </si>
  <si>
    <t>Gmina Radziejów</t>
  </si>
  <si>
    <t>Powiat Radziejowski</t>
  </si>
  <si>
    <t>Radziejowski Dom Kultury w Radziejowie</t>
  </si>
  <si>
    <t>12.</t>
  </si>
  <si>
    <t>11.</t>
  </si>
  <si>
    <t>15.</t>
  </si>
  <si>
    <t>A.   
B.
C.
…</t>
  </si>
  <si>
    <t>Rewitalizacja Rynku miejskiego w Radziejowie (dokumentacja)</t>
  </si>
  <si>
    <t>Urządzenie cmentarza komunalnego</t>
  </si>
  <si>
    <t>13.</t>
  </si>
  <si>
    <t>14.</t>
  </si>
  <si>
    <t>16.</t>
  </si>
  <si>
    <t>17.</t>
  </si>
  <si>
    <t>Budowa oświetlenia ulicznego w ulicach: Chopina, K.Wielkiego, Górczyńskiego, Ks. Wieczorka, Toruńskiej, Moniuszki, Paderewskiego w Radziejowie</t>
  </si>
  <si>
    <t>18.</t>
  </si>
  <si>
    <t>19.</t>
  </si>
  <si>
    <t>A. Dotacje i środki z budżetu państwa (np. od wojewody, MEN, FRKF, …)</t>
  </si>
  <si>
    <t>rok budżetowy 2016 (8+9+10+11)</t>
  </si>
  <si>
    <t>A.      
B.     45 000
C.
…</t>
  </si>
  <si>
    <t>Nakłady do poniesienia w następnych latach</t>
  </si>
  <si>
    <t xml:space="preserve">Zagospodarowanie terenu pomiędzy ul. Niska i ul.Objezdna w Radziejowie  pod miejsca parkingowe  </t>
  </si>
  <si>
    <t>Przebudowa drogi gminnej w ul. Komunalnej (dokumentacja)</t>
  </si>
  <si>
    <t>Budowa parkingu za budynkiem administracyjnym przy ul. Kościuszki 20/22</t>
  </si>
  <si>
    <t>Zakup systemu powiadamiania alarmowego DTG-53</t>
  </si>
  <si>
    <t>Przebudowa placu przy Miejskim Zespole Szkół w Radziejowie</t>
  </si>
  <si>
    <t>Przebudowa pomieszczeń w budynku Miejskiego Zespołu Szkół w Radziejowie</t>
  </si>
  <si>
    <t>Zakup przyczepy do ciągnika</t>
  </si>
  <si>
    <t>Budowa oświetlenia ulicznego w ul. Polnej w Radziejowie</t>
  </si>
  <si>
    <t>22.</t>
  </si>
  <si>
    <t>Zakup urządzeń na plac zabaw przy ul.Szpitalnej w Radziejowie</t>
  </si>
  <si>
    <t>Budowa parkingu przy ul.Toruńskiej w Radziejowie</t>
  </si>
  <si>
    <t>Wpłata na państwowy fundusz celowy na dofinansowanie do zakupu pojazdu służbowego dla Komendy Powiatowej Policji w Radziejowie</t>
  </si>
  <si>
    <t>Termomodernizacja komunalnych budynków mieszkalnych w Radziejowie</t>
  </si>
  <si>
    <t>Budowa sieci kanalizacji sanitarnej i sieci wodociągowej w Radziejowie III etap</t>
  </si>
  <si>
    <t>Budowa kanalizacji deszczowej w ul. Toruńskiej w Radziejowie</t>
  </si>
  <si>
    <t>Przychody i rozchody budżetu w 2016 roku</t>
  </si>
  <si>
    <t>Przebudowa drogi powiatowej wraz z oświetleniem ulicznym w ul. Armii Krajowej w Radziejowie</t>
  </si>
  <si>
    <t>Budowa drogi gminnej w ul.Prusa w Radziejowie</t>
  </si>
  <si>
    <t>Budowa drogi gminnej przy                       ul. Sportowej w Radziejowie</t>
  </si>
  <si>
    <t>Budowa chodnika przy ul.Leśnej w Radziejowie</t>
  </si>
  <si>
    <t>Wykup użytkowania wieczystego gruntu położonego w Broniewku</t>
  </si>
  <si>
    <t>24.</t>
  </si>
  <si>
    <t>Dotacja celowa dla Radziejowskiego Domu Kultury w Radziejowie</t>
  </si>
  <si>
    <t>25.</t>
  </si>
  <si>
    <t>26.</t>
  </si>
  <si>
    <t>27.</t>
  </si>
  <si>
    <t>28.</t>
  </si>
  <si>
    <t xml:space="preserve">Zakup działek gruntu pod przebudowę drogi gminnej w ul.Komunalnej w Radziejowie </t>
  </si>
  <si>
    <t>20.</t>
  </si>
  <si>
    <t>21.</t>
  </si>
  <si>
    <t>23.</t>
  </si>
  <si>
    <t>Przebudowa stadionu Miejskiego Ośrodka Sportu i Rekreacji w Radziejowie</t>
  </si>
  <si>
    <t>Plan  na     2016 rok</t>
  </si>
  <si>
    <t>Nazwa instytucji/zadania</t>
  </si>
  <si>
    <t>celowe</t>
  </si>
  <si>
    <t xml:space="preserve">podmiotowe </t>
  </si>
  <si>
    <t xml:space="preserve">z tego; </t>
  </si>
  <si>
    <t xml:space="preserve">Kwota dotacji ogółem      (7+8+9) </t>
  </si>
  <si>
    <t xml:space="preserve">dotacje na wydatki bieżące: </t>
  </si>
  <si>
    <t>Komenta Powiatowa Policji w Radziejowie</t>
  </si>
  <si>
    <t>Miejska i Powiatowa Biblioteka Publiczna                        w Radziejowie</t>
  </si>
  <si>
    <t>wydatki majątkowe dotacje celowe</t>
  </si>
  <si>
    <t>Spłaty pożyczek otrzymanych na finan- sowanie zadań realizowanych z udziałem środków pochodzących z budżetu UE</t>
  </si>
  <si>
    <t>Miejska i Powiatowa Biblioteka Publiczna                                        w Radziejowie</t>
  </si>
  <si>
    <t xml:space="preserve">Dotacje z budżetu Miasta Radziejów dla innych jednostek należących                                                            do sektora finansów publicznych w 2016 roku </t>
  </si>
  <si>
    <t>Zakup i montaż urządzeń siłowni zewnętrznych</t>
  </si>
  <si>
    <t>Przebudowa chodnika w ulicy Żytniej w Radziejowie</t>
  </si>
  <si>
    <t>Przebudowa budynku w ul. Rynek 14 w Radziejowie</t>
  </si>
  <si>
    <t>Zakup działek gruntu w ul. Rynek - ul. Zamkowa w Radziejowie</t>
  </si>
  <si>
    <t>Zadania inwestycyjne i inne wydatki majątkowe w 2016 r.</t>
  </si>
  <si>
    <t>Wniesienie wkładu pieniężnego do spółki z o.o.  "Empegiek" w Radziejowie</t>
  </si>
  <si>
    <t xml:space="preserve">Przebudowa kanalizacji deszczowej na ogródkach działkowych </t>
  </si>
  <si>
    <t>29.</t>
  </si>
  <si>
    <t>30.</t>
  </si>
  <si>
    <t>31.</t>
  </si>
  <si>
    <t>32.</t>
  </si>
  <si>
    <t>33.</t>
  </si>
  <si>
    <t>34.</t>
  </si>
  <si>
    <t>35.</t>
  </si>
  <si>
    <t>Przebudowa stadionu Miejskiego Ośrodka Sportu i Rekreacji w Radziejowie II etap</t>
  </si>
  <si>
    <t>36.</t>
  </si>
  <si>
    <t>Urządzenie placu zabaw przy ul. 1-go Maja w Radziejowie</t>
  </si>
  <si>
    <t>Zakup samochodu na potrzeby Urzędu Miasta</t>
  </si>
  <si>
    <t>Dotacja celowa dla Miejskiej i Powiatowej Biblioteki Publicznej w Radziejowie na przedsięwzięcie pn. Radziejowska Biblioteka "OdNowa"</t>
  </si>
  <si>
    <t>Budowa przyłączy sieci wodociągowej i sieci kanalizacji sanitarnej w ul. Prusa w Radziejowie</t>
  </si>
  <si>
    <t>Dotacje celowe na zadania własne gminy realizowane przez podmioty nienależące do sektora finansów publicznych                                            w 2016 r.</t>
  </si>
  <si>
    <t>Nazwa zadania</t>
  </si>
  <si>
    <t>Kwota dotacji</t>
  </si>
  <si>
    <t>A.</t>
  </si>
  <si>
    <t>Wydatki bieżące</t>
  </si>
  <si>
    <t>Dotacje celowe</t>
  </si>
  <si>
    <t>926</t>
  </si>
  <si>
    <t>92605</t>
  </si>
  <si>
    <t>2820</t>
  </si>
  <si>
    <t xml:space="preserve">Upowszechnianie kultury fizycznej i sportu </t>
  </si>
  <si>
    <t>921</t>
  </si>
  <si>
    <t>92120</t>
  </si>
  <si>
    <t>2720</t>
  </si>
  <si>
    <t>Ochrona zabytków i opieka nad zabytkami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</si>
</sst>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3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top"/>
    </xf>
    <xf numFmtId="4" fontId="1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1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34">
      <selection activeCell="F39" sqref="F39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8515625" style="0" customWidth="1"/>
    <col min="5" max="5" width="22.42187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00390625" style="0" customWidth="1"/>
    <col min="12" max="12" width="11.421875" style="0" customWidth="1"/>
    <col min="13" max="13" width="11.7109375" style="0" customWidth="1"/>
    <col min="14" max="14" width="10.8515625" style="0" customWidth="1"/>
    <col min="15" max="15" width="13.00390625" style="0" customWidth="1"/>
  </cols>
  <sheetData>
    <row r="1" spans="1:14" ht="17.25" customHeight="1">
      <c r="A1" s="62" t="s">
        <v>140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4</v>
      </c>
    </row>
    <row r="3" spans="1:14" s="1" customFormat="1" ht="12.75" customHeight="1">
      <c r="A3" s="63" t="s">
        <v>5</v>
      </c>
      <c r="B3" s="63" t="s">
        <v>0</v>
      </c>
      <c r="C3" s="63" t="s">
        <v>6</v>
      </c>
      <c r="D3" s="63" t="s">
        <v>7</v>
      </c>
      <c r="E3" s="64" t="s">
        <v>8</v>
      </c>
      <c r="F3" s="64" t="s">
        <v>9</v>
      </c>
      <c r="G3" s="4"/>
      <c r="H3" s="64" t="s">
        <v>10</v>
      </c>
      <c r="I3" s="64"/>
      <c r="J3" s="64"/>
      <c r="K3" s="64"/>
      <c r="L3" s="64"/>
      <c r="M3" s="64" t="s">
        <v>90</v>
      </c>
      <c r="N3" s="64" t="s">
        <v>11</v>
      </c>
    </row>
    <row r="4" spans="1:14" s="1" customFormat="1" ht="11.25" customHeight="1">
      <c r="A4" s="63"/>
      <c r="B4" s="63"/>
      <c r="C4" s="63"/>
      <c r="D4" s="63"/>
      <c r="E4" s="64"/>
      <c r="F4" s="64"/>
      <c r="G4" s="64" t="s">
        <v>12</v>
      </c>
      <c r="H4" s="64" t="s">
        <v>88</v>
      </c>
      <c r="I4" s="64" t="s">
        <v>13</v>
      </c>
      <c r="J4" s="64"/>
      <c r="K4" s="64"/>
      <c r="L4" s="64"/>
      <c r="M4" s="64"/>
      <c r="N4" s="64"/>
    </row>
    <row r="5" spans="1:14" s="1" customFormat="1" ht="22.5" customHeight="1">
      <c r="A5" s="63"/>
      <c r="B5" s="63"/>
      <c r="C5" s="63"/>
      <c r="D5" s="63"/>
      <c r="E5" s="64"/>
      <c r="F5" s="64"/>
      <c r="G5" s="64"/>
      <c r="H5" s="64"/>
      <c r="I5" s="64" t="s">
        <v>14</v>
      </c>
      <c r="J5" s="64" t="s">
        <v>15</v>
      </c>
      <c r="K5" s="64" t="s">
        <v>16</v>
      </c>
      <c r="L5" s="64" t="s">
        <v>17</v>
      </c>
      <c r="M5" s="64"/>
      <c r="N5" s="64"/>
    </row>
    <row r="6" spans="1:14" s="1" customFormat="1" ht="12.75">
      <c r="A6" s="63"/>
      <c r="B6" s="63"/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s="1" customFormat="1" ht="27" customHeight="1">
      <c r="A7" s="63"/>
      <c r="B7" s="63"/>
      <c r="C7" s="63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5" customFormat="1" ht="11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/>
      <c r="N8" s="44">
        <v>12</v>
      </c>
    </row>
    <row r="9" spans="1:15" s="7" customFormat="1" ht="46.5" customHeight="1">
      <c r="A9" s="27" t="s">
        <v>18</v>
      </c>
      <c r="B9" s="20">
        <v>600</v>
      </c>
      <c r="C9" s="20">
        <v>60014</v>
      </c>
      <c r="D9" s="19">
        <v>6300</v>
      </c>
      <c r="E9" s="22" t="s">
        <v>107</v>
      </c>
      <c r="F9" s="23">
        <v>60000</v>
      </c>
      <c r="G9" s="23">
        <v>0</v>
      </c>
      <c r="H9" s="23">
        <v>60000</v>
      </c>
      <c r="I9" s="23">
        <v>60000</v>
      </c>
      <c r="J9" s="23">
        <v>0</v>
      </c>
      <c r="K9" s="25" t="s">
        <v>19</v>
      </c>
      <c r="L9" s="23">
        <v>0</v>
      </c>
      <c r="M9" s="23">
        <v>0</v>
      </c>
      <c r="N9" s="26" t="s">
        <v>20</v>
      </c>
      <c r="O9" s="6"/>
    </row>
    <row r="10" spans="1:15" s="7" customFormat="1" ht="46.5" customHeight="1">
      <c r="A10" s="27" t="s">
        <v>21</v>
      </c>
      <c r="B10" s="20">
        <v>600</v>
      </c>
      <c r="C10" s="20">
        <v>60016</v>
      </c>
      <c r="D10" s="19">
        <v>6050</v>
      </c>
      <c r="E10" s="22" t="s">
        <v>101</v>
      </c>
      <c r="F10" s="23">
        <v>104000</v>
      </c>
      <c r="G10" s="23">
        <v>0</v>
      </c>
      <c r="H10" s="23">
        <v>104000</v>
      </c>
      <c r="I10" s="23">
        <v>59000</v>
      </c>
      <c r="J10" s="23">
        <v>0</v>
      </c>
      <c r="K10" s="25" t="s">
        <v>89</v>
      </c>
      <c r="L10" s="23">
        <v>0</v>
      </c>
      <c r="M10" s="23">
        <v>0</v>
      </c>
      <c r="N10" s="26" t="s">
        <v>20</v>
      </c>
      <c r="O10" s="6"/>
    </row>
    <row r="11" spans="1:15" s="7" customFormat="1" ht="46.5" customHeight="1">
      <c r="A11" s="27" t="s">
        <v>22</v>
      </c>
      <c r="B11" s="20">
        <v>600</v>
      </c>
      <c r="C11" s="20">
        <v>60016</v>
      </c>
      <c r="D11" s="19">
        <v>6050</v>
      </c>
      <c r="E11" s="22" t="s">
        <v>91</v>
      </c>
      <c r="F11" s="23">
        <v>10000</v>
      </c>
      <c r="G11" s="23">
        <v>0</v>
      </c>
      <c r="H11" s="23">
        <v>10000</v>
      </c>
      <c r="I11" s="23">
        <v>10000</v>
      </c>
      <c r="J11" s="23">
        <v>0</v>
      </c>
      <c r="K11" s="25" t="s">
        <v>19</v>
      </c>
      <c r="L11" s="23">
        <v>0</v>
      </c>
      <c r="M11" s="23">
        <v>0</v>
      </c>
      <c r="N11" s="26" t="s">
        <v>20</v>
      </c>
      <c r="O11" s="6"/>
    </row>
    <row r="12" spans="1:15" s="7" customFormat="1" ht="43.5" customHeight="1">
      <c r="A12" s="27" t="s">
        <v>23</v>
      </c>
      <c r="B12" s="20">
        <v>600</v>
      </c>
      <c r="C12" s="20">
        <v>60016</v>
      </c>
      <c r="D12" s="19">
        <v>6050</v>
      </c>
      <c r="E12" s="22" t="s">
        <v>92</v>
      </c>
      <c r="F12" s="23">
        <v>24265</v>
      </c>
      <c r="G12" s="23">
        <v>14265</v>
      </c>
      <c r="H12" s="23">
        <v>10000</v>
      </c>
      <c r="I12" s="23">
        <v>10000</v>
      </c>
      <c r="J12" s="23">
        <v>0</v>
      </c>
      <c r="K12" s="25" t="s">
        <v>19</v>
      </c>
      <c r="L12" s="23">
        <v>0</v>
      </c>
      <c r="M12" s="23">
        <v>0</v>
      </c>
      <c r="N12" s="26" t="s">
        <v>20</v>
      </c>
      <c r="O12" s="6"/>
    </row>
    <row r="13" spans="1:15" s="7" customFormat="1" ht="48" customHeight="1">
      <c r="A13" s="27" t="s">
        <v>24</v>
      </c>
      <c r="B13" s="20">
        <v>600</v>
      </c>
      <c r="C13" s="20">
        <v>60016</v>
      </c>
      <c r="D13" s="19">
        <v>6050</v>
      </c>
      <c r="E13" s="22" t="s">
        <v>78</v>
      </c>
      <c r="F13" s="23">
        <v>70006</v>
      </c>
      <c r="G13" s="23">
        <v>6</v>
      </c>
      <c r="H13" s="23">
        <v>70000</v>
      </c>
      <c r="I13" s="23">
        <v>70000</v>
      </c>
      <c r="J13" s="23">
        <v>0</v>
      </c>
      <c r="K13" s="25" t="s">
        <v>19</v>
      </c>
      <c r="L13" s="23">
        <v>0</v>
      </c>
      <c r="M13" s="23">
        <v>0</v>
      </c>
      <c r="N13" s="26" t="s">
        <v>20</v>
      </c>
      <c r="O13" s="6"/>
    </row>
    <row r="14" spans="1:15" s="7" customFormat="1" ht="48" customHeight="1">
      <c r="A14" s="27" t="s">
        <v>25</v>
      </c>
      <c r="B14" s="20">
        <v>600</v>
      </c>
      <c r="C14" s="20">
        <v>60016</v>
      </c>
      <c r="D14" s="19">
        <v>6050</v>
      </c>
      <c r="E14" s="22" t="s">
        <v>108</v>
      </c>
      <c r="F14" s="23">
        <v>107110</v>
      </c>
      <c r="G14" s="23">
        <v>4812</v>
      </c>
      <c r="H14" s="23">
        <v>102298</v>
      </c>
      <c r="I14" s="23">
        <v>102298</v>
      </c>
      <c r="J14" s="23">
        <v>0</v>
      </c>
      <c r="K14" s="25" t="s">
        <v>19</v>
      </c>
      <c r="L14" s="23">
        <v>0</v>
      </c>
      <c r="M14" s="23">
        <v>0</v>
      </c>
      <c r="N14" s="26" t="s">
        <v>20</v>
      </c>
      <c r="O14" s="6"/>
    </row>
    <row r="15" spans="1:15" s="7" customFormat="1" ht="48.75" customHeight="1">
      <c r="A15" s="27" t="s">
        <v>27</v>
      </c>
      <c r="B15" s="20">
        <v>600</v>
      </c>
      <c r="C15" s="20">
        <v>60016</v>
      </c>
      <c r="D15" s="19">
        <v>6050</v>
      </c>
      <c r="E15" s="22" t="s">
        <v>109</v>
      </c>
      <c r="F15" s="23">
        <v>10000</v>
      </c>
      <c r="G15" s="23">
        <v>0</v>
      </c>
      <c r="H15" s="23">
        <v>10000</v>
      </c>
      <c r="I15" s="23">
        <v>10000</v>
      </c>
      <c r="J15" s="23">
        <v>0</v>
      </c>
      <c r="K15" s="25" t="s">
        <v>19</v>
      </c>
      <c r="L15" s="23">
        <v>0</v>
      </c>
      <c r="M15" s="23">
        <v>0</v>
      </c>
      <c r="N15" s="26" t="s">
        <v>20</v>
      </c>
      <c r="O15" s="6"/>
    </row>
    <row r="16" spans="1:15" s="7" customFormat="1" ht="48.75" customHeight="1">
      <c r="A16" s="27" t="s">
        <v>28</v>
      </c>
      <c r="B16" s="20">
        <v>600</v>
      </c>
      <c r="C16" s="20">
        <v>60016</v>
      </c>
      <c r="D16" s="19">
        <v>6050</v>
      </c>
      <c r="E16" s="22" t="s">
        <v>110</v>
      </c>
      <c r="F16" s="23">
        <v>35384</v>
      </c>
      <c r="G16" s="23">
        <v>0</v>
      </c>
      <c r="H16" s="23">
        <v>35384</v>
      </c>
      <c r="I16" s="23">
        <v>35384</v>
      </c>
      <c r="J16" s="23">
        <v>0</v>
      </c>
      <c r="K16" s="25" t="s">
        <v>19</v>
      </c>
      <c r="L16" s="23">
        <v>0</v>
      </c>
      <c r="M16" s="23">
        <v>0</v>
      </c>
      <c r="N16" s="26" t="s">
        <v>20</v>
      </c>
      <c r="O16" s="6"/>
    </row>
    <row r="17" spans="1:15" s="7" customFormat="1" ht="48.75" customHeight="1">
      <c r="A17" s="27" t="s">
        <v>69</v>
      </c>
      <c r="B17" s="20">
        <v>600</v>
      </c>
      <c r="C17" s="20">
        <v>60016</v>
      </c>
      <c r="D17" s="19">
        <v>6050</v>
      </c>
      <c r="E17" s="22" t="s">
        <v>137</v>
      </c>
      <c r="F17" s="23">
        <v>30000</v>
      </c>
      <c r="G17" s="23">
        <v>0</v>
      </c>
      <c r="H17" s="23">
        <v>30000</v>
      </c>
      <c r="I17" s="23">
        <v>30000</v>
      </c>
      <c r="J17" s="23">
        <v>0</v>
      </c>
      <c r="K17" s="25" t="s">
        <v>19</v>
      </c>
      <c r="L17" s="23">
        <v>0</v>
      </c>
      <c r="M17" s="23">
        <v>0</v>
      </c>
      <c r="N17" s="26" t="s">
        <v>20</v>
      </c>
      <c r="O17" s="6"/>
    </row>
    <row r="18" spans="1:15" s="7" customFormat="1" ht="48.75" customHeight="1">
      <c r="A18" s="27" t="s">
        <v>70</v>
      </c>
      <c r="B18" s="20">
        <v>600</v>
      </c>
      <c r="C18" s="20">
        <v>60016</v>
      </c>
      <c r="D18" s="19">
        <v>6060</v>
      </c>
      <c r="E18" s="22" t="s">
        <v>118</v>
      </c>
      <c r="F18" s="23">
        <v>26000</v>
      </c>
      <c r="G18" s="23">
        <v>0</v>
      </c>
      <c r="H18" s="23">
        <v>26000</v>
      </c>
      <c r="I18" s="23">
        <v>26000</v>
      </c>
      <c r="J18" s="23">
        <v>0</v>
      </c>
      <c r="K18" s="25" t="s">
        <v>19</v>
      </c>
      <c r="L18" s="23">
        <v>0</v>
      </c>
      <c r="M18" s="23">
        <v>0</v>
      </c>
      <c r="N18" s="26" t="s">
        <v>20</v>
      </c>
      <c r="O18" s="6"/>
    </row>
    <row r="19" spans="1:15" s="7" customFormat="1" ht="48.75" customHeight="1">
      <c r="A19" s="27" t="s">
        <v>75</v>
      </c>
      <c r="B19" s="20">
        <v>700</v>
      </c>
      <c r="C19" s="20">
        <v>70005</v>
      </c>
      <c r="D19" s="19">
        <v>6050</v>
      </c>
      <c r="E19" s="22" t="s">
        <v>103</v>
      </c>
      <c r="F19" s="23">
        <v>300000</v>
      </c>
      <c r="G19" s="23">
        <v>0</v>
      </c>
      <c r="H19" s="23">
        <v>30000</v>
      </c>
      <c r="I19" s="23">
        <v>30000</v>
      </c>
      <c r="J19" s="23">
        <v>0</v>
      </c>
      <c r="K19" s="25" t="s">
        <v>19</v>
      </c>
      <c r="L19" s="23">
        <v>0</v>
      </c>
      <c r="M19" s="23">
        <v>270000</v>
      </c>
      <c r="N19" s="26" t="s">
        <v>20</v>
      </c>
      <c r="O19" s="6"/>
    </row>
    <row r="20" spans="1:15" s="7" customFormat="1" ht="48.75" customHeight="1">
      <c r="A20" s="27" t="s">
        <v>74</v>
      </c>
      <c r="B20" s="20">
        <v>700</v>
      </c>
      <c r="C20" s="20">
        <v>70005</v>
      </c>
      <c r="D20" s="19">
        <v>6050</v>
      </c>
      <c r="E20" s="22" t="s">
        <v>138</v>
      </c>
      <c r="F20" s="23">
        <v>30000</v>
      </c>
      <c r="G20" s="23">
        <v>0</v>
      </c>
      <c r="H20" s="23">
        <v>30000</v>
      </c>
      <c r="I20" s="23">
        <v>30000</v>
      </c>
      <c r="J20" s="23">
        <v>0</v>
      </c>
      <c r="K20" s="25" t="s">
        <v>19</v>
      </c>
      <c r="L20" s="23">
        <v>0</v>
      </c>
      <c r="M20" s="23">
        <v>0</v>
      </c>
      <c r="N20" s="26" t="s">
        <v>20</v>
      </c>
      <c r="O20" s="6"/>
    </row>
    <row r="21" spans="1:15" s="7" customFormat="1" ht="48.75" customHeight="1">
      <c r="A21" s="27" t="s">
        <v>80</v>
      </c>
      <c r="B21" s="20">
        <v>700</v>
      </c>
      <c r="C21" s="20">
        <v>70005</v>
      </c>
      <c r="D21" s="19">
        <v>6060</v>
      </c>
      <c r="E21" s="22" t="s">
        <v>139</v>
      </c>
      <c r="F21" s="23">
        <v>36000</v>
      </c>
      <c r="G21" s="23">
        <v>0</v>
      </c>
      <c r="H21" s="23">
        <v>36000</v>
      </c>
      <c r="I21" s="23">
        <v>36000</v>
      </c>
      <c r="J21" s="23">
        <v>0</v>
      </c>
      <c r="K21" s="25" t="s">
        <v>19</v>
      </c>
      <c r="L21" s="23">
        <v>0</v>
      </c>
      <c r="M21" s="23">
        <v>0</v>
      </c>
      <c r="N21" s="26" t="s">
        <v>20</v>
      </c>
      <c r="O21" s="6"/>
    </row>
    <row r="22" spans="1:15" s="7" customFormat="1" ht="48.75" customHeight="1">
      <c r="A22" s="27" t="s">
        <v>81</v>
      </c>
      <c r="B22" s="20">
        <v>710</v>
      </c>
      <c r="C22" s="20">
        <v>71035</v>
      </c>
      <c r="D22" s="19">
        <v>6050</v>
      </c>
      <c r="E22" s="22" t="s">
        <v>79</v>
      </c>
      <c r="F22" s="23">
        <v>233813</v>
      </c>
      <c r="G22" s="23">
        <v>5105</v>
      </c>
      <c r="H22" s="23">
        <v>5000</v>
      </c>
      <c r="I22" s="23">
        <v>5000</v>
      </c>
      <c r="J22" s="23">
        <v>0</v>
      </c>
      <c r="K22" s="25" t="s">
        <v>19</v>
      </c>
      <c r="L22" s="23">
        <v>0</v>
      </c>
      <c r="M22" s="23">
        <v>223708</v>
      </c>
      <c r="N22" s="26" t="s">
        <v>20</v>
      </c>
      <c r="O22" s="6"/>
    </row>
    <row r="23" spans="1:15" s="7" customFormat="1" ht="51" customHeight="1">
      <c r="A23" s="27" t="s">
        <v>76</v>
      </c>
      <c r="B23" s="20">
        <v>750</v>
      </c>
      <c r="C23" s="20">
        <v>75023</v>
      </c>
      <c r="D23" s="20">
        <v>6050</v>
      </c>
      <c r="E23" s="24" t="s">
        <v>93</v>
      </c>
      <c r="F23" s="23">
        <v>31000</v>
      </c>
      <c r="G23" s="23">
        <v>0</v>
      </c>
      <c r="H23" s="23">
        <v>31000</v>
      </c>
      <c r="I23" s="23">
        <v>31000</v>
      </c>
      <c r="J23" s="23">
        <v>0</v>
      </c>
      <c r="K23" s="25" t="s">
        <v>19</v>
      </c>
      <c r="L23" s="23">
        <v>0</v>
      </c>
      <c r="M23" s="23">
        <v>0</v>
      </c>
      <c r="N23" s="26" t="s">
        <v>20</v>
      </c>
      <c r="O23" s="6"/>
    </row>
    <row r="24" spans="1:15" s="7" customFormat="1" ht="51" customHeight="1">
      <c r="A24" s="27" t="s">
        <v>82</v>
      </c>
      <c r="B24" s="20">
        <v>750</v>
      </c>
      <c r="C24" s="20">
        <v>75023</v>
      </c>
      <c r="D24" s="20">
        <v>6060</v>
      </c>
      <c r="E24" s="24" t="s">
        <v>153</v>
      </c>
      <c r="F24" s="23">
        <v>30000</v>
      </c>
      <c r="G24" s="23">
        <v>0</v>
      </c>
      <c r="H24" s="23">
        <v>30000</v>
      </c>
      <c r="I24" s="23">
        <v>30000</v>
      </c>
      <c r="J24" s="23">
        <v>0</v>
      </c>
      <c r="K24" s="25" t="s">
        <v>19</v>
      </c>
      <c r="L24" s="23">
        <v>0</v>
      </c>
      <c r="M24" s="23">
        <v>0</v>
      </c>
      <c r="N24" s="26" t="s">
        <v>20</v>
      </c>
      <c r="O24" s="6"/>
    </row>
    <row r="25" spans="1:15" s="7" customFormat="1" ht="69" customHeight="1">
      <c r="A25" s="27" t="s">
        <v>83</v>
      </c>
      <c r="B25" s="20">
        <v>754</v>
      </c>
      <c r="C25" s="20">
        <v>75405</v>
      </c>
      <c r="D25" s="20">
        <v>6170</v>
      </c>
      <c r="E25" s="24" t="s">
        <v>102</v>
      </c>
      <c r="F25" s="23">
        <v>8000</v>
      </c>
      <c r="G25" s="23">
        <v>0</v>
      </c>
      <c r="H25" s="23">
        <v>8000</v>
      </c>
      <c r="I25" s="23">
        <v>8000</v>
      </c>
      <c r="J25" s="23">
        <v>0</v>
      </c>
      <c r="K25" s="25" t="s">
        <v>19</v>
      </c>
      <c r="L25" s="23">
        <v>0</v>
      </c>
      <c r="M25" s="23">
        <v>0</v>
      </c>
      <c r="N25" s="26" t="s">
        <v>20</v>
      </c>
      <c r="O25" s="6"/>
    </row>
    <row r="26" spans="1:15" ht="51" customHeight="1">
      <c r="A26" s="27" t="s">
        <v>85</v>
      </c>
      <c r="B26" s="20">
        <v>754</v>
      </c>
      <c r="C26" s="20">
        <v>75412</v>
      </c>
      <c r="D26" s="19">
        <v>6060</v>
      </c>
      <c r="E26" s="24" t="s">
        <v>94</v>
      </c>
      <c r="F26" s="23">
        <v>5486</v>
      </c>
      <c r="G26" s="23">
        <v>0</v>
      </c>
      <c r="H26" s="23">
        <v>5486</v>
      </c>
      <c r="I26" s="23">
        <v>5486</v>
      </c>
      <c r="J26" s="23">
        <v>0</v>
      </c>
      <c r="K26" s="25" t="s">
        <v>68</v>
      </c>
      <c r="L26" s="23">
        <v>0</v>
      </c>
      <c r="M26" s="23">
        <v>0</v>
      </c>
      <c r="N26" s="26" t="s">
        <v>20</v>
      </c>
      <c r="O26" s="9"/>
    </row>
    <row r="27" spans="1:15" ht="48">
      <c r="A27" s="27" t="s">
        <v>86</v>
      </c>
      <c r="B27" s="20">
        <v>801</v>
      </c>
      <c r="C27" s="20">
        <v>80101</v>
      </c>
      <c r="D27" s="20">
        <v>6050</v>
      </c>
      <c r="E27" s="24" t="s">
        <v>95</v>
      </c>
      <c r="F27" s="23">
        <v>160845</v>
      </c>
      <c r="G27" s="23">
        <v>2799</v>
      </c>
      <c r="H27" s="23">
        <v>158046</v>
      </c>
      <c r="I27" s="23">
        <v>158046</v>
      </c>
      <c r="J27" s="23">
        <v>0</v>
      </c>
      <c r="K27" s="25" t="s">
        <v>26</v>
      </c>
      <c r="L27" s="43">
        <v>0</v>
      </c>
      <c r="M27" s="23">
        <v>0</v>
      </c>
      <c r="N27" s="26" t="s">
        <v>20</v>
      </c>
      <c r="O27" s="8"/>
    </row>
    <row r="28" spans="1:15" ht="54" customHeight="1">
      <c r="A28" s="27" t="s">
        <v>119</v>
      </c>
      <c r="B28" s="20">
        <v>801</v>
      </c>
      <c r="C28" s="20">
        <v>80101</v>
      </c>
      <c r="D28" s="20">
        <v>6050</v>
      </c>
      <c r="E28" s="24" t="s">
        <v>96</v>
      </c>
      <c r="F28" s="23">
        <v>142560</v>
      </c>
      <c r="G28" s="23">
        <v>22560</v>
      </c>
      <c r="H28" s="23">
        <v>120000</v>
      </c>
      <c r="I28" s="23">
        <v>120000</v>
      </c>
      <c r="J28" s="23">
        <v>0</v>
      </c>
      <c r="K28" s="25" t="s">
        <v>19</v>
      </c>
      <c r="L28" s="43">
        <v>0</v>
      </c>
      <c r="M28" s="23">
        <v>0</v>
      </c>
      <c r="N28" s="26" t="s">
        <v>20</v>
      </c>
      <c r="O28" s="10"/>
    </row>
    <row r="29" spans="1:15" ht="54" customHeight="1">
      <c r="A29" s="27" t="s">
        <v>120</v>
      </c>
      <c r="B29" s="20">
        <v>900</v>
      </c>
      <c r="C29" s="20">
        <v>90001</v>
      </c>
      <c r="D29" s="20">
        <v>6010</v>
      </c>
      <c r="E29" s="24" t="s">
        <v>141</v>
      </c>
      <c r="F29" s="23">
        <v>16000</v>
      </c>
      <c r="G29" s="23">
        <v>0</v>
      </c>
      <c r="H29" s="23">
        <v>16000</v>
      </c>
      <c r="I29" s="23">
        <v>16000</v>
      </c>
      <c r="J29" s="23">
        <v>0</v>
      </c>
      <c r="K29" s="25" t="s">
        <v>19</v>
      </c>
      <c r="L29" s="43">
        <v>0</v>
      </c>
      <c r="M29" s="23">
        <v>0</v>
      </c>
      <c r="N29" s="26" t="s">
        <v>20</v>
      </c>
      <c r="O29" s="10"/>
    </row>
    <row r="30" spans="1:15" ht="54" customHeight="1">
      <c r="A30" s="27" t="s">
        <v>99</v>
      </c>
      <c r="B30" s="20">
        <v>900</v>
      </c>
      <c r="C30" s="20">
        <v>90001</v>
      </c>
      <c r="D30" s="19">
        <v>6050</v>
      </c>
      <c r="E30" s="24" t="s">
        <v>104</v>
      </c>
      <c r="F30" s="23">
        <v>7608576</v>
      </c>
      <c r="G30" s="23">
        <v>108576</v>
      </c>
      <c r="H30" s="23">
        <v>30000</v>
      </c>
      <c r="I30" s="23">
        <v>30000</v>
      </c>
      <c r="J30" s="23">
        <v>0</v>
      </c>
      <c r="K30" s="25" t="s">
        <v>19</v>
      </c>
      <c r="L30" s="23">
        <v>0</v>
      </c>
      <c r="M30" s="23">
        <v>7470000</v>
      </c>
      <c r="N30" s="26" t="s">
        <v>20</v>
      </c>
      <c r="O30" s="10"/>
    </row>
    <row r="31" spans="1:14" ht="49.5" customHeight="1">
      <c r="A31" s="27" t="s">
        <v>121</v>
      </c>
      <c r="B31" s="20">
        <v>900</v>
      </c>
      <c r="C31" s="20">
        <v>90001</v>
      </c>
      <c r="D31" s="19">
        <v>6050</v>
      </c>
      <c r="E31" s="24" t="s">
        <v>155</v>
      </c>
      <c r="F31" s="23">
        <v>4305</v>
      </c>
      <c r="G31" s="23">
        <v>0</v>
      </c>
      <c r="H31" s="23">
        <v>4305</v>
      </c>
      <c r="I31" s="23">
        <v>4305</v>
      </c>
      <c r="J31" s="23">
        <v>0</v>
      </c>
      <c r="K31" s="25" t="s">
        <v>19</v>
      </c>
      <c r="L31" s="23">
        <v>0</v>
      </c>
      <c r="M31" s="23">
        <v>0</v>
      </c>
      <c r="N31" s="26" t="s">
        <v>20</v>
      </c>
    </row>
    <row r="32" spans="1:14" ht="51.75" customHeight="1">
      <c r="A32" s="27" t="s">
        <v>112</v>
      </c>
      <c r="B32" s="20">
        <v>900</v>
      </c>
      <c r="C32" s="20">
        <v>90001</v>
      </c>
      <c r="D32" s="19">
        <v>6050</v>
      </c>
      <c r="E32" s="24" t="s">
        <v>105</v>
      </c>
      <c r="F32" s="23">
        <v>13125</v>
      </c>
      <c r="G32" s="23">
        <v>125</v>
      </c>
      <c r="H32" s="23">
        <v>13000</v>
      </c>
      <c r="I32" s="23">
        <v>13000</v>
      </c>
      <c r="J32" s="23">
        <v>0</v>
      </c>
      <c r="K32" s="25" t="s">
        <v>19</v>
      </c>
      <c r="L32" s="23">
        <v>0</v>
      </c>
      <c r="M32" s="23">
        <v>0</v>
      </c>
      <c r="N32" s="26" t="s">
        <v>20</v>
      </c>
    </row>
    <row r="33" spans="1:14" ht="51.75" customHeight="1">
      <c r="A33" s="27" t="s">
        <v>114</v>
      </c>
      <c r="B33" s="20">
        <v>900</v>
      </c>
      <c r="C33" s="20">
        <v>90001</v>
      </c>
      <c r="D33" s="19">
        <v>6050</v>
      </c>
      <c r="E33" s="24" t="s">
        <v>142</v>
      </c>
      <c r="F33" s="23">
        <v>10000</v>
      </c>
      <c r="G33" s="23">
        <v>0</v>
      </c>
      <c r="H33" s="23">
        <v>10000</v>
      </c>
      <c r="I33" s="23">
        <v>10000</v>
      </c>
      <c r="J33" s="23">
        <v>0</v>
      </c>
      <c r="K33" s="25" t="s">
        <v>19</v>
      </c>
      <c r="L33" s="23">
        <v>0</v>
      </c>
      <c r="M33" s="23">
        <v>0</v>
      </c>
      <c r="N33" s="26" t="s">
        <v>20</v>
      </c>
    </row>
    <row r="34" spans="1:14" ht="45.75" customHeight="1">
      <c r="A34" s="27" t="s">
        <v>115</v>
      </c>
      <c r="B34" s="20">
        <v>900</v>
      </c>
      <c r="C34" s="20">
        <v>90001</v>
      </c>
      <c r="D34" s="19">
        <v>6060</v>
      </c>
      <c r="E34" s="24" t="s">
        <v>111</v>
      </c>
      <c r="F34" s="23">
        <v>19836</v>
      </c>
      <c r="G34" s="23">
        <v>0</v>
      </c>
      <c r="H34" s="23">
        <v>19836</v>
      </c>
      <c r="I34" s="23">
        <v>19836</v>
      </c>
      <c r="J34" s="23">
        <v>0</v>
      </c>
      <c r="K34" s="25" t="s">
        <v>19</v>
      </c>
      <c r="L34" s="23">
        <v>0</v>
      </c>
      <c r="M34" s="23">
        <v>0</v>
      </c>
      <c r="N34" s="26" t="s">
        <v>20</v>
      </c>
    </row>
    <row r="35" spans="1:14" ht="45.75" customHeight="1">
      <c r="A35" s="27" t="s">
        <v>116</v>
      </c>
      <c r="B35" s="20">
        <v>900</v>
      </c>
      <c r="C35" s="20">
        <v>90003</v>
      </c>
      <c r="D35" s="19">
        <v>6060</v>
      </c>
      <c r="E35" s="24" t="s">
        <v>97</v>
      </c>
      <c r="F35" s="23">
        <v>27060</v>
      </c>
      <c r="G35" s="23">
        <v>0</v>
      </c>
      <c r="H35" s="23">
        <v>27060</v>
      </c>
      <c r="I35" s="23">
        <v>27060</v>
      </c>
      <c r="J35" s="23">
        <v>0</v>
      </c>
      <c r="K35" s="25" t="s">
        <v>19</v>
      </c>
      <c r="L35" s="23">
        <v>0</v>
      </c>
      <c r="M35" s="23">
        <v>0</v>
      </c>
      <c r="N35" s="26" t="s">
        <v>20</v>
      </c>
    </row>
    <row r="36" spans="1:14" ht="69" customHeight="1">
      <c r="A36" s="27" t="s">
        <v>117</v>
      </c>
      <c r="B36" s="20">
        <v>900</v>
      </c>
      <c r="C36" s="20">
        <v>90015</v>
      </c>
      <c r="D36" s="19">
        <v>6050</v>
      </c>
      <c r="E36" s="24" t="s">
        <v>84</v>
      </c>
      <c r="F36" s="23">
        <v>290000</v>
      </c>
      <c r="G36" s="23">
        <v>230316</v>
      </c>
      <c r="H36" s="23">
        <v>30000</v>
      </c>
      <c r="I36" s="23">
        <v>30000</v>
      </c>
      <c r="J36" s="23">
        <v>0</v>
      </c>
      <c r="K36" s="25" t="s">
        <v>19</v>
      </c>
      <c r="L36" s="23">
        <v>0</v>
      </c>
      <c r="M36" s="23">
        <v>29684</v>
      </c>
      <c r="N36" s="26" t="s">
        <v>20</v>
      </c>
    </row>
    <row r="37" spans="1:14" ht="51.75" customHeight="1">
      <c r="A37" s="27" t="s">
        <v>143</v>
      </c>
      <c r="B37" s="20">
        <v>900</v>
      </c>
      <c r="C37" s="20">
        <v>90015</v>
      </c>
      <c r="D37" s="19">
        <v>6050</v>
      </c>
      <c r="E37" s="24" t="s">
        <v>98</v>
      </c>
      <c r="F37" s="23">
        <v>9179</v>
      </c>
      <c r="G37" s="23">
        <v>4179</v>
      </c>
      <c r="H37" s="23">
        <v>5000</v>
      </c>
      <c r="I37" s="23">
        <v>5000</v>
      </c>
      <c r="J37" s="23">
        <v>0</v>
      </c>
      <c r="K37" s="25" t="s">
        <v>77</v>
      </c>
      <c r="L37" s="23">
        <v>0</v>
      </c>
      <c r="M37" s="23">
        <v>0</v>
      </c>
      <c r="N37" s="26" t="s">
        <v>20</v>
      </c>
    </row>
    <row r="38" spans="1:14" ht="51" customHeight="1">
      <c r="A38" s="27" t="s">
        <v>144</v>
      </c>
      <c r="B38" s="20">
        <v>921</v>
      </c>
      <c r="C38" s="20">
        <v>92109</v>
      </c>
      <c r="D38" s="19">
        <v>6220</v>
      </c>
      <c r="E38" s="24" t="s">
        <v>113</v>
      </c>
      <c r="F38" s="23">
        <v>25000</v>
      </c>
      <c r="G38" s="23">
        <v>0</v>
      </c>
      <c r="H38" s="23">
        <v>25000</v>
      </c>
      <c r="I38" s="23">
        <v>25000</v>
      </c>
      <c r="J38" s="23">
        <v>0</v>
      </c>
      <c r="K38" s="25" t="s">
        <v>77</v>
      </c>
      <c r="L38" s="23">
        <v>0</v>
      </c>
      <c r="M38" s="23">
        <v>0</v>
      </c>
      <c r="N38" s="26" t="s">
        <v>20</v>
      </c>
    </row>
    <row r="39" spans="1:14" ht="70.5" customHeight="1">
      <c r="A39" s="27" t="s">
        <v>145</v>
      </c>
      <c r="B39" s="20">
        <v>921</v>
      </c>
      <c r="C39" s="20">
        <v>92116</v>
      </c>
      <c r="D39" s="19">
        <v>6220</v>
      </c>
      <c r="E39" s="24" t="s">
        <v>154</v>
      </c>
      <c r="F39" s="23">
        <v>295863</v>
      </c>
      <c r="G39" s="23">
        <v>25000</v>
      </c>
      <c r="H39" s="23">
        <v>53000</v>
      </c>
      <c r="I39" s="23">
        <v>53000</v>
      </c>
      <c r="J39" s="23">
        <v>0</v>
      </c>
      <c r="K39" s="25" t="s">
        <v>77</v>
      </c>
      <c r="L39" s="23">
        <v>0</v>
      </c>
      <c r="M39" s="23">
        <v>217863</v>
      </c>
      <c r="N39" s="26" t="s">
        <v>20</v>
      </c>
    </row>
    <row r="40" spans="1:14" ht="51.75" customHeight="1">
      <c r="A40" s="27" t="s">
        <v>146</v>
      </c>
      <c r="B40" s="20">
        <v>926</v>
      </c>
      <c r="C40" s="20">
        <v>62601</v>
      </c>
      <c r="D40" s="19">
        <v>6050</v>
      </c>
      <c r="E40" s="24" t="s">
        <v>122</v>
      </c>
      <c r="F40" s="23">
        <v>1222215</v>
      </c>
      <c r="G40" s="23">
        <v>42215</v>
      </c>
      <c r="H40" s="23">
        <v>1180000</v>
      </c>
      <c r="I40" s="23">
        <v>1180000</v>
      </c>
      <c r="J40" s="23">
        <v>0</v>
      </c>
      <c r="K40" s="25" t="s">
        <v>77</v>
      </c>
      <c r="L40" s="23">
        <v>0</v>
      </c>
      <c r="M40" s="23">
        <v>0</v>
      </c>
      <c r="N40" s="26" t="s">
        <v>20</v>
      </c>
    </row>
    <row r="41" spans="1:14" ht="51.75" customHeight="1">
      <c r="A41" s="27" t="s">
        <v>147</v>
      </c>
      <c r="B41" s="20">
        <v>926</v>
      </c>
      <c r="C41" s="20">
        <v>92601</v>
      </c>
      <c r="D41" s="19">
        <v>6050</v>
      </c>
      <c r="E41" s="24" t="s">
        <v>150</v>
      </c>
      <c r="F41" s="23">
        <v>2462500</v>
      </c>
      <c r="G41" s="23">
        <v>0</v>
      </c>
      <c r="H41" s="23">
        <v>55000</v>
      </c>
      <c r="I41" s="23">
        <v>55000</v>
      </c>
      <c r="J41" s="23">
        <v>0</v>
      </c>
      <c r="K41" s="25" t="s">
        <v>77</v>
      </c>
      <c r="L41" s="23">
        <v>0</v>
      </c>
      <c r="M41" s="23">
        <v>2407500</v>
      </c>
      <c r="N41" s="26" t="s">
        <v>20</v>
      </c>
    </row>
    <row r="42" spans="1:14" ht="51.75" customHeight="1">
      <c r="A42" s="27" t="s">
        <v>148</v>
      </c>
      <c r="B42" s="20">
        <v>926</v>
      </c>
      <c r="C42" s="20">
        <v>92695</v>
      </c>
      <c r="D42" s="19">
        <v>6050</v>
      </c>
      <c r="E42" s="24" t="s">
        <v>152</v>
      </c>
      <c r="F42" s="23">
        <v>7500</v>
      </c>
      <c r="G42" s="23">
        <v>0</v>
      </c>
      <c r="H42" s="23">
        <v>7500</v>
      </c>
      <c r="I42" s="23">
        <v>7500</v>
      </c>
      <c r="J42" s="23">
        <v>0</v>
      </c>
      <c r="K42" s="25" t="s">
        <v>77</v>
      </c>
      <c r="L42" s="23">
        <v>0</v>
      </c>
      <c r="M42" s="23">
        <v>0</v>
      </c>
      <c r="N42" s="26" t="s">
        <v>20</v>
      </c>
    </row>
    <row r="43" spans="1:14" ht="51.75" customHeight="1">
      <c r="A43" s="27" t="s">
        <v>149</v>
      </c>
      <c r="B43" s="20">
        <v>926</v>
      </c>
      <c r="C43" s="20">
        <v>92695</v>
      </c>
      <c r="D43" s="19">
        <v>6050</v>
      </c>
      <c r="E43" s="24" t="s">
        <v>136</v>
      </c>
      <c r="F43" s="23">
        <v>30000</v>
      </c>
      <c r="G43" s="23">
        <v>0</v>
      </c>
      <c r="H43" s="23">
        <v>30000</v>
      </c>
      <c r="I43" s="23">
        <v>30000</v>
      </c>
      <c r="J43" s="23">
        <v>0</v>
      </c>
      <c r="K43" s="25" t="s">
        <v>77</v>
      </c>
      <c r="L43" s="23">
        <v>0</v>
      </c>
      <c r="M43" s="23">
        <v>0</v>
      </c>
      <c r="N43" s="26" t="s">
        <v>20</v>
      </c>
    </row>
    <row r="44" spans="1:14" ht="51.75" customHeight="1">
      <c r="A44" s="27" t="s">
        <v>151</v>
      </c>
      <c r="B44" s="20">
        <v>926</v>
      </c>
      <c r="C44" s="20">
        <v>92695</v>
      </c>
      <c r="D44" s="19">
        <v>6060</v>
      </c>
      <c r="E44" s="24" t="s">
        <v>100</v>
      </c>
      <c r="F44" s="23">
        <v>24994</v>
      </c>
      <c r="G44" s="23">
        <v>0</v>
      </c>
      <c r="H44" s="23">
        <v>24994</v>
      </c>
      <c r="I44" s="23">
        <v>24994</v>
      </c>
      <c r="J44" s="23">
        <v>0</v>
      </c>
      <c r="K44" s="25" t="s">
        <v>77</v>
      </c>
      <c r="L44" s="23">
        <v>0</v>
      </c>
      <c r="M44" s="23">
        <v>0</v>
      </c>
      <c r="N44" s="26" t="s">
        <v>20</v>
      </c>
    </row>
    <row r="45" spans="1:14" s="10" customFormat="1" ht="24" customHeight="1">
      <c r="A45" s="65" t="s">
        <v>29</v>
      </c>
      <c r="B45" s="65"/>
      <c r="C45" s="65"/>
      <c r="D45" s="65"/>
      <c r="E45" s="65"/>
      <c r="F45" s="45">
        <f>SUM(F9:F44)</f>
        <v>13520622</v>
      </c>
      <c r="G45" s="45">
        <f>SUM(G9:G44)</f>
        <v>459958</v>
      </c>
      <c r="H45" s="45">
        <f>SUM(H9:H44)</f>
        <v>2441909</v>
      </c>
      <c r="I45" s="45">
        <f>SUM(I9:I44)</f>
        <v>2396909</v>
      </c>
      <c r="J45" s="45">
        <f>SUM(J9:J44)</f>
        <v>0</v>
      </c>
      <c r="K45" s="46">
        <v>45000</v>
      </c>
      <c r="L45" s="45">
        <f>SUM(L9:L44)</f>
        <v>0</v>
      </c>
      <c r="M45" s="45">
        <f>SUM(M9:M44)</f>
        <v>10618755</v>
      </c>
      <c r="N45" s="47" t="s">
        <v>30</v>
      </c>
    </row>
    <row r="46" spans="1:14" ht="12.75">
      <c r="A46" s="11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11" t="s">
        <v>87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2.75">
      <c r="A48" s="11" t="s">
        <v>32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>
      <c r="A49" s="11" t="s">
        <v>33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3"/>
      <c r="N51" s="11"/>
    </row>
    <row r="52" spans="1:14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8">
      <c r="A55" s="21"/>
      <c r="B55" s="21"/>
      <c r="C55" s="21"/>
      <c r="D55" s="21"/>
      <c r="E55" s="21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8">
      <c r="A56" s="21"/>
      <c r="B56" s="21"/>
      <c r="C56" s="21"/>
      <c r="D56" s="21"/>
      <c r="E56" s="21"/>
      <c r="F56" s="13"/>
      <c r="G56" s="13"/>
      <c r="H56" s="13"/>
      <c r="I56" s="13"/>
      <c r="J56" s="13"/>
      <c r="K56" s="13"/>
      <c r="L56" s="13"/>
      <c r="M56" s="13"/>
      <c r="N56" s="13"/>
    </row>
    <row r="57" spans="2:14" ht="12.75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2:14" ht="80.25" customHeight="1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</sheetData>
  <sheetProtection selectLockedCells="1" selectUnlockedCells="1"/>
  <mergeCells count="20">
    <mergeCell ref="M3:M7"/>
    <mergeCell ref="N3:N7"/>
    <mergeCell ref="A45:E45"/>
    <mergeCell ref="G4:G7"/>
    <mergeCell ref="H4:H7"/>
    <mergeCell ref="I4:L4"/>
    <mergeCell ref="I5:I7"/>
    <mergeCell ref="J5:J7"/>
    <mergeCell ref="K5:K7"/>
    <mergeCell ref="L5:L7"/>
    <mergeCell ref="B57:N57"/>
    <mergeCell ref="B58:N58"/>
    <mergeCell ref="A1:N1"/>
    <mergeCell ref="A3:A7"/>
    <mergeCell ref="B3:B7"/>
    <mergeCell ref="C3:C7"/>
    <mergeCell ref="D3:D7"/>
    <mergeCell ref="E3:E7"/>
    <mergeCell ref="F3:F7"/>
    <mergeCell ref="H3:L3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XIV/108/2016
Rady Miasta Radziejów z dnia 29 sierpnia 2016 roku   
w sprawie zmian w budżecie Miasta Radziejów na 2016 rok</oddHeader>
    <oddFooter>&amp;C&amp;P</oddFooter>
  </headerFooter>
  <ignoredErrors>
    <ignoredError sqref="I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140625" style="10" customWidth="1"/>
    <col min="2" max="2" width="35.140625" style="10" customWidth="1"/>
    <col min="3" max="3" width="11.7109375" style="10" customWidth="1"/>
    <col min="4" max="4" width="12.28125" style="10" customWidth="1"/>
    <col min="5" max="5" width="11.7109375" style="10" customWidth="1"/>
    <col min="6" max="6" width="13.421875" style="28" customWidth="1"/>
    <col min="7" max="16384" width="9.140625" style="10" customWidth="1"/>
  </cols>
  <sheetData>
    <row r="1" spans="1:6" ht="22.5" customHeight="1">
      <c r="A1" s="69" t="s">
        <v>106</v>
      </c>
      <c r="B1" s="69"/>
      <c r="C1" s="69"/>
      <c r="D1" s="69"/>
      <c r="E1" s="69"/>
      <c r="F1" s="69"/>
    </row>
    <row r="2" spans="1:6" ht="12.75">
      <c r="A2" s="14"/>
      <c r="B2" s="29"/>
      <c r="C2" s="29"/>
      <c r="D2" s="29"/>
      <c r="E2" s="29"/>
      <c r="F2" s="30"/>
    </row>
    <row r="3" spans="1:6" ht="12.75">
      <c r="A3" s="29"/>
      <c r="B3" s="29"/>
      <c r="C3" s="29"/>
      <c r="D3" s="29"/>
      <c r="E3" s="29"/>
      <c r="F3" s="31" t="s">
        <v>4</v>
      </c>
    </row>
    <row r="4" spans="1:6" ht="12.75" customHeight="1">
      <c r="A4" s="75" t="s">
        <v>5</v>
      </c>
      <c r="B4" s="75" t="s">
        <v>34</v>
      </c>
      <c r="C4" s="66" t="s">
        <v>35</v>
      </c>
      <c r="D4" s="66" t="s">
        <v>36</v>
      </c>
      <c r="E4" s="66" t="s">
        <v>3</v>
      </c>
      <c r="F4" s="70" t="s">
        <v>123</v>
      </c>
    </row>
    <row r="5" spans="1:6" ht="12.75" customHeight="1">
      <c r="A5" s="76"/>
      <c r="B5" s="76"/>
      <c r="C5" s="67"/>
      <c r="D5" s="67"/>
      <c r="E5" s="67"/>
      <c r="F5" s="71"/>
    </row>
    <row r="6" spans="1:6" ht="25.5" customHeight="1">
      <c r="A6" s="77"/>
      <c r="B6" s="77"/>
      <c r="C6" s="68"/>
      <c r="D6" s="68"/>
      <c r="E6" s="68"/>
      <c r="F6" s="72"/>
    </row>
    <row r="7" spans="1:6" ht="12.75">
      <c r="A7" s="18">
        <v>1</v>
      </c>
      <c r="B7" s="18">
        <v>2</v>
      </c>
      <c r="C7" s="18">
        <v>3</v>
      </c>
      <c r="D7" s="18"/>
      <c r="E7" s="18"/>
      <c r="F7" s="32">
        <v>4</v>
      </c>
    </row>
    <row r="8" spans="1:6" ht="32.25" customHeight="1">
      <c r="A8" s="73" t="s">
        <v>37</v>
      </c>
      <c r="B8" s="74"/>
      <c r="C8" s="18"/>
      <c r="D8" s="33">
        <v>0</v>
      </c>
      <c r="E8" s="33">
        <v>0</v>
      </c>
      <c r="F8" s="33">
        <f>SUM(F9,F11,F17,F15)</f>
        <v>1784761.82</v>
      </c>
    </row>
    <row r="9" spans="1:6" ht="17.25" customHeight="1">
      <c r="A9" s="18" t="s">
        <v>18</v>
      </c>
      <c r="B9" s="34" t="s">
        <v>38</v>
      </c>
      <c r="C9" s="18" t="s">
        <v>39</v>
      </c>
      <c r="D9" s="15"/>
      <c r="E9" s="35"/>
      <c r="F9" s="35">
        <v>0</v>
      </c>
    </row>
    <row r="10" spans="1:6" ht="27.75" customHeight="1">
      <c r="A10" s="18"/>
      <c r="B10" s="16" t="s">
        <v>40</v>
      </c>
      <c r="C10" s="18"/>
      <c r="D10" s="34"/>
      <c r="E10" s="15"/>
      <c r="F10" s="35">
        <v>0</v>
      </c>
    </row>
    <row r="11" spans="1:6" ht="18" customHeight="1">
      <c r="A11" s="18" t="s">
        <v>21</v>
      </c>
      <c r="B11" s="34" t="s">
        <v>41</v>
      </c>
      <c r="C11" s="18" t="s">
        <v>39</v>
      </c>
      <c r="D11" s="34"/>
      <c r="E11" s="35"/>
      <c r="F11" s="35">
        <v>0</v>
      </c>
    </row>
    <row r="12" spans="1:6" ht="42.75" customHeight="1">
      <c r="A12" s="18" t="s">
        <v>22</v>
      </c>
      <c r="B12" s="42" t="s">
        <v>42</v>
      </c>
      <c r="C12" s="18" t="s">
        <v>43</v>
      </c>
      <c r="D12" s="34"/>
      <c r="E12" s="34"/>
      <c r="F12" s="35">
        <v>0</v>
      </c>
    </row>
    <row r="13" spans="1:6" ht="18" customHeight="1">
      <c r="A13" s="18" t="s">
        <v>23</v>
      </c>
      <c r="B13" s="34" t="s">
        <v>44</v>
      </c>
      <c r="C13" s="18" t="s">
        <v>45</v>
      </c>
      <c r="D13" s="34"/>
      <c r="E13" s="34"/>
      <c r="F13" s="35">
        <v>0</v>
      </c>
    </row>
    <row r="14" spans="1:6" ht="18" customHeight="1">
      <c r="A14" s="18" t="s">
        <v>24</v>
      </c>
      <c r="B14" s="34" t="s">
        <v>46</v>
      </c>
      <c r="C14" s="18" t="s">
        <v>47</v>
      </c>
      <c r="D14" s="34"/>
      <c r="E14" s="34"/>
      <c r="F14" s="35">
        <v>0</v>
      </c>
    </row>
    <row r="15" spans="1:6" ht="18" customHeight="1">
      <c r="A15" s="18" t="s">
        <v>25</v>
      </c>
      <c r="B15" s="34" t="s">
        <v>48</v>
      </c>
      <c r="C15" s="18" t="s">
        <v>49</v>
      </c>
      <c r="D15" s="34"/>
      <c r="E15" s="34"/>
      <c r="F15" s="35">
        <v>0</v>
      </c>
    </row>
    <row r="16" spans="1:6" ht="18" customHeight="1">
      <c r="A16" s="18" t="s">
        <v>27</v>
      </c>
      <c r="B16" s="34" t="s">
        <v>50</v>
      </c>
      <c r="C16" s="18" t="s">
        <v>51</v>
      </c>
      <c r="D16" s="34"/>
      <c r="E16" s="34"/>
      <c r="F16" s="35">
        <v>0</v>
      </c>
    </row>
    <row r="17" spans="1:6" ht="18" customHeight="1">
      <c r="A17" s="18" t="s">
        <v>28</v>
      </c>
      <c r="B17" s="34" t="s">
        <v>52</v>
      </c>
      <c r="C17" s="18" t="s">
        <v>53</v>
      </c>
      <c r="D17" s="35"/>
      <c r="E17" s="35">
        <v>0</v>
      </c>
      <c r="F17" s="35">
        <v>1784761.82</v>
      </c>
    </row>
    <row r="18" spans="1:6" ht="18" customHeight="1">
      <c r="A18" s="18"/>
      <c r="B18" s="34" t="s">
        <v>54</v>
      </c>
      <c r="C18" s="18"/>
      <c r="D18" s="35"/>
      <c r="E18" s="35">
        <v>20000</v>
      </c>
      <c r="F18" s="35">
        <v>930000</v>
      </c>
    </row>
    <row r="19" spans="1:6" ht="29.25" customHeight="1">
      <c r="A19" s="73" t="s">
        <v>55</v>
      </c>
      <c r="B19" s="74"/>
      <c r="C19" s="18"/>
      <c r="D19" s="33">
        <f>SUM(D20:D26)</f>
        <v>383234.95</v>
      </c>
      <c r="E19" s="33">
        <f>SUM(E20:E26)</f>
        <v>363234.95</v>
      </c>
      <c r="F19" s="33">
        <f>SUM(F20:F26)</f>
        <v>854761.8200000001</v>
      </c>
    </row>
    <row r="20" spans="1:6" ht="18" customHeight="1">
      <c r="A20" s="18" t="s">
        <v>18</v>
      </c>
      <c r="B20" s="34" t="s">
        <v>56</v>
      </c>
      <c r="C20" s="18" t="s">
        <v>57</v>
      </c>
      <c r="D20" s="34"/>
      <c r="E20" s="15"/>
      <c r="F20" s="35">
        <v>55000</v>
      </c>
    </row>
    <row r="21" spans="1:6" ht="18" customHeight="1">
      <c r="A21" s="18" t="s">
        <v>21</v>
      </c>
      <c r="B21" s="34" t="s">
        <v>58</v>
      </c>
      <c r="C21" s="18" t="s">
        <v>57</v>
      </c>
      <c r="D21" s="34"/>
      <c r="E21" s="15"/>
      <c r="F21" s="35">
        <v>416526.87</v>
      </c>
    </row>
    <row r="22" spans="1:6" ht="43.5" customHeight="1">
      <c r="A22" s="18" t="s">
        <v>22</v>
      </c>
      <c r="B22" s="42" t="s">
        <v>133</v>
      </c>
      <c r="C22" s="18" t="s">
        <v>59</v>
      </c>
      <c r="D22" s="34"/>
      <c r="E22" s="34"/>
      <c r="F22" s="35">
        <v>0</v>
      </c>
    </row>
    <row r="23" spans="1:6" ht="18" customHeight="1">
      <c r="A23" s="18" t="s">
        <v>23</v>
      </c>
      <c r="B23" s="34" t="s">
        <v>60</v>
      </c>
      <c r="C23" s="18" t="s">
        <v>61</v>
      </c>
      <c r="D23" s="34"/>
      <c r="E23" s="34"/>
      <c r="F23" s="35">
        <v>0</v>
      </c>
    </row>
    <row r="24" spans="1:6" ht="18" customHeight="1">
      <c r="A24" s="18" t="s">
        <v>24</v>
      </c>
      <c r="B24" s="34" t="s">
        <v>62</v>
      </c>
      <c r="C24" s="18" t="s">
        <v>63</v>
      </c>
      <c r="D24" s="35">
        <v>383234.95</v>
      </c>
      <c r="E24" s="35">
        <v>0</v>
      </c>
      <c r="F24" s="35">
        <v>383234.95</v>
      </c>
    </row>
    <row r="25" spans="1:6" ht="32.25" customHeight="1">
      <c r="A25" s="18" t="s">
        <v>25</v>
      </c>
      <c r="B25" s="16" t="s">
        <v>64</v>
      </c>
      <c r="C25" s="18" t="s">
        <v>65</v>
      </c>
      <c r="D25" s="34"/>
      <c r="E25" s="34"/>
      <c r="F25" s="35">
        <v>0</v>
      </c>
    </row>
    <row r="26" spans="1:6" ht="18" customHeight="1">
      <c r="A26" s="18" t="s">
        <v>27</v>
      </c>
      <c r="B26" s="34" t="s">
        <v>66</v>
      </c>
      <c r="C26" s="18" t="s">
        <v>67</v>
      </c>
      <c r="D26" s="35"/>
      <c r="E26" s="35">
        <v>363234.95</v>
      </c>
      <c r="F26" s="35">
        <v>0</v>
      </c>
    </row>
    <row r="28" ht="12.75">
      <c r="B28" s="17"/>
    </row>
  </sheetData>
  <sheetProtection selectLockedCells="1" selectUnlockedCells="1"/>
  <mergeCells count="9">
    <mergeCell ref="E4:E6"/>
    <mergeCell ref="A1:F1"/>
    <mergeCell ref="F4:F6"/>
    <mergeCell ref="A8:B8"/>
    <mergeCell ref="A19:B19"/>
    <mergeCell ref="A4:A6"/>
    <mergeCell ref="B4:B6"/>
    <mergeCell ref="C4:C6"/>
    <mergeCell ref="D4:D6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
&amp;"Arial,Normalny"do&amp;"Arial,Pogrubiony" &amp;"Arial,Normalny" uchwały Nr XIV/108/2016 Rady Miasta Radziejów z dnia 29 sierpnia 2016 roku 
w sprawie zmian w budżecie Miasta Radziejów na 2016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140625" style="0" customWidth="1"/>
    <col min="2" max="2" width="7.421875" style="0" customWidth="1"/>
    <col min="3" max="3" width="9.8515625" style="0" customWidth="1"/>
    <col min="4" max="4" width="5.8515625" style="0" customWidth="1"/>
    <col min="5" max="5" width="43.7109375" style="0" customWidth="1"/>
    <col min="6" max="6" width="14.7109375" style="0" customWidth="1"/>
    <col min="7" max="9" width="15.7109375" style="0" customWidth="1"/>
  </cols>
  <sheetData>
    <row r="1" spans="3:8" ht="55.5" customHeight="1">
      <c r="C1" s="81" t="s">
        <v>135</v>
      </c>
      <c r="D1" s="81"/>
      <c r="E1" s="81"/>
      <c r="F1" s="81"/>
      <c r="G1" s="81"/>
      <c r="H1" s="81"/>
    </row>
    <row r="3" spans="1:9" ht="12.75">
      <c r="A3" s="82" t="s">
        <v>5</v>
      </c>
      <c r="B3" s="82" t="s">
        <v>0</v>
      </c>
      <c r="C3" s="82" t="s">
        <v>1</v>
      </c>
      <c r="D3" s="82" t="s">
        <v>2</v>
      </c>
      <c r="E3" s="83" t="s">
        <v>124</v>
      </c>
      <c r="F3" s="80" t="s">
        <v>128</v>
      </c>
      <c r="G3" s="78" t="s">
        <v>129</v>
      </c>
      <c r="H3" s="78"/>
      <c r="I3" s="80" t="s">
        <v>132</v>
      </c>
    </row>
    <row r="4" spans="1:9" ht="12.75">
      <c r="A4" s="82"/>
      <c r="B4" s="82"/>
      <c r="C4" s="82"/>
      <c r="D4" s="82"/>
      <c r="E4" s="83"/>
      <c r="F4" s="83"/>
      <c r="G4" s="79" t="s">
        <v>127</v>
      </c>
      <c r="H4" s="79"/>
      <c r="I4" s="80"/>
    </row>
    <row r="5" spans="1:9" ht="19.5" customHeight="1">
      <c r="A5" s="82"/>
      <c r="B5" s="82"/>
      <c r="C5" s="82"/>
      <c r="D5" s="82"/>
      <c r="E5" s="83"/>
      <c r="F5" s="83"/>
      <c r="G5" s="38" t="s">
        <v>125</v>
      </c>
      <c r="H5" s="38" t="s">
        <v>126</v>
      </c>
      <c r="I5" s="80"/>
    </row>
    <row r="6" spans="1:9" ht="12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</row>
    <row r="7" spans="1:9" ht="18" customHeight="1">
      <c r="A7" s="36">
        <v>1</v>
      </c>
      <c r="B7" s="36">
        <v>600</v>
      </c>
      <c r="C7" s="36">
        <v>60014</v>
      </c>
      <c r="D7" s="36">
        <v>6300</v>
      </c>
      <c r="E7" s="36" t="s">
        <v>72</v>
      </c>
      <c r="F7" s="39">
        <v>60000</v>
      </c>
      <c r="G7" s="39">
        <v>0</v>
      </c>
      <c r="H7" s="39">
        <v>0</v>
      </c>
      <c r="I7" s="39">
        <v>60000</v>
      </c>
    </row>
    <row r="8" spans="1:9" ht="18" customHeight="1">
      <c r="A8" s="36">
        <v>2</v>
      </c>
      <c r="B8" s="36">
        <v>754</v>
      </c>
      <c r="C8" s="36">
        <v>75405</v>
      </c>
      <c r="D8" s="36">
        <v>6170</v>
      </c>
      <c r="E8" s="36" t="s">
        <v>130</v>
      </c>
      <c r="F8" s="39">
        <f aca="true" t="shared" si="0" ref="F8:F15">G8+H8+I8</f>
        <v>8000</v>
      </c>
      <c r="G8" s="39">
        <v>0</v>
      </c>
      <c r="H8" s="39">
        <v>0</v>
      </c>
      <c r="I8" s="39">
        <v>8000</v>
      </c>
    </row>
    <row r="9" spans="1:9" ht="18" customHeight="1">
      <c r="A9" s="36">
        <v>3</v>
      </c>
      <c r="B9" s="36">
        <v>900</v>
      </c>
      <c r="C9" s="36">
        <v>90002</v>
      </c>
      <c r="D9" s="36">
        <v>2310</v>
      </c>
      <c r="E9" s="36" t="s">
        <v>71</v>
      </c>
      <c r="F9" s="39">
        <f t="shared" si="0"/>
        <v>13535</v>
      </c>
      <c r="G9" s="39">
        <v>13535</v>
      </c>
      <c r="H9" s="39">
        <v>0</v>
      </c>
      <c r="I9" s="39">
        <v>0</v>
      </c>
    </row>
    <row r="10" spans="1:9" ht="18" customHeight="1">
      <c r="A10" s="36">
        <v>4</v>
      </c>
      <c r="B10" s="36">
        <v>921</v>
      </c>
      <c r="C10" s="36">
        <v>92109</v>
      </c>
      <c r="D10" s="36">
        <v>2480</v>
      </c>
      <c r="E10" s="36" t="s">
        <v>73</v>
      </c>
      <c r="F10" s="39">
        <v>358000</v>
      </c>
      <c r="G10" s="39">
        <v>0</v>
      </c>
      <c r="H10" s="39">
        <v>358000</v>
      </c>
      <c r="I10" s="39">
        <v>0</v>
      </c>
    </row>
    <row r="11" spans="1:9" ht="18" customHeight="1">
      <c r="A11" s="36">
        <v>5</v>
      </c>
      <c r="B11" s="36">
        <v>921</v>
      </c>
      <c r="C11" s="36">
        <v>92109</v>
      </c>
      <c r="D11" s="36">
        <v>2800</v>
      </c>
      <c r="E11" s="36" t="s">
        <v>73</v>
      </c>
      <c r="F11" s="39">
        <f t="shared" si="0"/>
        <v>25000</v>
      </c>
      <c r="G11" s="39">
        <v>25000</v>
      </c>
      <c r="H11" s="39">
        <v>0</v>
      </c>
      <c r="I11" s="39">
        <v>0</v>
      </c>
    </row>
    <row r="12" spans="1:9" ht="18" customHeight="1">
      <c r="A12" s="36">
        <v>6</v>
      </c>
      <c r="B12" s="36">
        <v>921</v>
      </c>
      <c r="C12" s="36">
        <v>92109</v>
      </c>
      <c r="D12" s="36">
        <v>6220</v>
      </c>
      <c r="E12" s="36" t="s">
        <v>73</v>
      </c>
      <c r="F12" s="39">
        <f t="shared" si="0"/>
        <v>25000</v>
      </c>
      <c r="G12" s="39">
        <v>0</v>
      </c>
      <c r="H12" s="39">
        <v>0</v>
      </c>
      <c r="I12" s="39">
        <v>25000</v>
      </c>
    </row>
    <row r="13" spans="1:9" ht="28.5" customHeight="1">
      <c r="A13" s="36">
        <v>7</v>
      </c>
      <c r="B13" s="36">
        <v>921</v>
      </c>
      <c r="C13" s="36">
        <v>92109</v>
      </c>
      <c r="D13" s="36">
        <v>2480</v>
      </c>
      <c r="E13" s="41" t="s">
        <v>134</v>
      </c>
      <c r="F13" s="39">
        <f t="shared" si="0"/>
        <v>372000</v>
      </c>
      <c r="G13" s="39">
        <v>0</v>
      </c>
      <c r="H13" s="39">
        <v>372000</v>
      </c>
      <c r="I13" s="39">
        <v>0</v>
      </c>
    </row>
    <row r="14" spans="1:9" ht="27" customHeight="1">
      <c r="A14" s="36">
        <v>8</v>
      </c>
      <c r="B14" s="36">
        <v>921</v>
      </c>
      <c r="C14" s="36">
        <v>92109</v>
      </c>
      <c r="D14" s="36">
        <v>6220</v>
      </c>
      <c r="E14" s="41" t="s">
        <v>131</v>
      </c>
      <c r="F14" s="39">
        <v>53000</v>
      </c>
      <c r="G14" s="39">
        <v>0</v>
      </c>
      <c r="H14" s="39">
        <v>0</v>
      </c>
      <c r="I14" s="39">
        <v>53000</v>
      </c>
    </row>
    <row r="15" spans="1:9" ht="18" customHeight="1" hidden="1">
      <c r="A15" s="36"/>
      <c r="B15" s="36"/>
      <c r="C15" s="36"/>
      <c r="D15" s="36"/>
      <c r="E15" s="36"/>
      <c r="F15" s="39">
        <f t="shared" si="0"/>
        <v>0</v>
      </c>
      <c r="G15" s="39"/>
      <c r="H15" s="39"/>
      <c r="I15" s="39"/>
    </row>
    <row r="16" spans="1:9" ht="26.25" customHeight="1">
      <c r="A16" s="36"/>
      <c r="B16" s="36"/>
      <c r="C16" s="36"/>
      <c r="D16" s="36"/>
      <c r="E16" s="38" t="s">
        <v>29</v>
      </c>
      <c r="F16" s="40">
        <f>SUM(F7:F15)</f>
        <v>914535</v>
      </c>
      <c r="G16" s="40">
        <f>SUM(G7:G15)</f>
        <v>38535</v>
      </c>
      <c r="H16" s="40">
        <f>SUM(H7:H15)</f>
        <v>730000</v>
      </c>
      <c r="I16" s="40">
        <f>SUM(I7:I15)</f>
        <v>146000</v>
      </c>
    </row>
  </sheetData>
  <sheetProtection/>
  <mergeCells count="10">
    <mergeCell ref="G3:H3"/>
    <mergeCell ref="G4:H4"/>
    <mergeCell ref="I3:I5"/>
    <mergeCell ref="C1:H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1.141732283464567" bottom="0.7480314960629921" header="0.5905511811023623" footer="0.31496062992125984"/>
  <pageSetup horizontalDpi="600" verticalDpi="600" orientation="landscape" paperSize="9" r:id="rId1"/>
  <headerFooter>
    <oddHeader>&amp;R&amp;"Arial,Pogrubiony"Załącznik Nr 5 &amp;"Arial,Normalny"do uchwały Nr XIV/108/2016 
Rady Miasta Radziejów z dnia 29 sierpnia 2016 roku
w sprawie zmian w budżecie Miasta Radziejów na 2016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J17" sqref="J16:J17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6.28125" style="0" customWidth="1"/>
    <col min="5" max="5" width="6.28125" style="0" customWidth="1"/>
    <col min="6" max="6" width="39.7109375" style="0" customWidth="1"/>
    <col min="7" max="7" width="18.57421875" style="0" customWidth="1"/>
  </cols>
  <sheetData>
    <row r="1" spans="2:7" ht="79.5" customHeight="1">
      <c r="B1" s="84" t="s">
        <v>156</v>
      </c>
      <c r="C1" s="84"/>
      <c r="D1" s="84"/>
      <c r="E1" s="84"/>
      <c r="F1" s="84"/>
      <c r="G1" s="84"/>
    </row>
    <row r="2" spans="2:7" ht="23.25" customHeight="1">
      <c r="B2" s="2"/>
      <c r="C2" s="2"/>
      <c r="D2" s="2"/>
      <c r="E2" s="2"/>
      <c r="F2" s="2"/>
      <c r="G2" s="2"/>
    </row>
    <row r="3" spans="2:7" ht="18">
      <c r="B3" s="48"/>
      <c r="C3" s="48"/>
      <c r="D3" s="48"/>
      <c r="E3" s="48"/>
      <c r="F3" s="2"/>
      <c r="G3" s="2"/>
    </row>
    <row r="4" spans="2:7" ht="12.75">
      <c r="B4" s="48"/>
      <c r="C4" s="48"/>
      <c r="D4" s="48"/>
      <c r="E4" s="48"/>
      <c r="F4" s="49"/>
      <c r="G4" s="50" t="s">
        <v>4</v>
      </c>
    </row>
    <row r="5" spans="2:7" ht="41.25" customHeight="1">
      <c r="B5" s="51" t="s">
        <v>5</v>
      </c>
      <c r="C5" s="51" t="s">
        <v>0</v>
      </c>
      <c r="D5" s="51" t="s">
        <v>1</v>
      </c>
      <c r="E5" s="51" t="s">
        <v>2</v>
      </c>
      <c r="F5" s="51" t="s">
        <v>157</v>
      </c>
      <c r="G5" s="51" t="s">
        <v>158</v>
      </c>
    </row>
    <row r="6" spans="2:7" ht="12.75"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</row>
    <row r="7" spans="2:7" ht="30" customHeight="1">
      <c r="B7" s="53" t="s">
        <v>159</v>
      </c>
      <c r="C7" s="54"/>
      <c r="D7" s="54"/>
      <c r="E7" s="54"/>
      <c r="F7" s="55" t="s">
        <v>160</v>
      </c>
      <c r="G7" s="15">
        <f>G8</f>
        <v>145000</v>
      </c>
    </row>
    <row r="8" spans="2:7" ht="30" customHeight="1">
      <c r="B8" s="53"/>
      <c r="C8" s="54"/>
      <c r="D8" s="54"/>
      <c r="E8" s="54"/>
      <c r="F8" s="55" t="s">
        <v>161</v>
      </c>
      <c r="G8" s="15">
        <f>G10+G9</f>
        <v>145000</v>
      </c>
    </row>
    <row r="9" spans="2:7" ht="30" customHeight="1">
      <c r="B9" s="57">
        <v>1</v>
      </c>
      <c r="C9" s="58" t="s">
        <v>166</v>
      </c>
      <c r="D9" s="58" t="s">
        <v>167</v>
      </c>
      <c r="E9" s="58" t="s">
        <v>168</v>
      </c>
      <c r="F9" s="59" t="s">
        <v>169</v>
      </c>
      <c r="G9" s="60">
        <v>30000</v>
      </c>
    </row>
    <row r="10" spans="2:7" ht="42.75" customHeight="1">
      <c r="B10" s="56">
        <v>2</v>
      </c>
      <c r="C10" s="54" t="s">
        <v>162</v>
      </c>
      <c r="D10" s="54" t="s">
        <v>163</v>
      </c>
      <c r="E10" s="54" t="s">
        <v>164</v>
      </c>
      <c r="F10" s="16" t="s">
        <v>165</v>
      </c>
      <c r="G10" s="15">
        <v>115000</v>
      </c>
    </row>
    <row r="11" spans="2:7" ht="12.75">
      <c r="B11" s="48"/>
      <c r="C11" s="48"/>
      <c r="D11" s="48"/>
      <c r="E11" s="48"/>
      <c r="F11" s="48"/>
      <c r="G11" s="48"/>
    </row>
    <row r="12" spans="2:7" ht="12.75">
      <c r="B12" s="85"/>
      <c r="C12" s="61"/>
      <c r="D12" s="61"/>
      <c r="E12" s="61"/>
      <c r="F12" s="61"/>
      <c r="G12" s="61"/>
    </row>
  </sheetData>
  <sheetProtection/>
  <mergeCells count="2">
    <mergeCell ref="B1:G1"/>
    <mergeCell ref="B12:G12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portrait" paperSize="9" r:id="rId1"/>
  <headerFooter>
    <oddHeader xml:space="preserve">&amp;R&amp;"Arial,Pogrubiony"Załącznik Nr 6&amp;"Arial,Normalny"
do uchwały Nr XIV/108/2016
Rady Miasta Radziejów z dnia 29 sierpnia 2016 roku
w sprawie zmian w budżecie Miasta Radziejów na 2016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2016-08-30T09:55:22Z</cp:lastPrinted>
  <dcterms:created xsi:type="dcterms:W3CDTF">2011-11-10T14:00:20Z</dcterms:created>
  <dcterms:modified xsi:type="dcterms:W3CDTF">2016-08-30T12:50:17Z</dcterms:modified>
  <cp:category/>
  <cp:version/>
  <cp:contentType/>
  <cp:contentStatus/>
</cp:coreProperties>
</file>