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<sst xmlns="http://schemas.openxmlformats.org/spreadsheetml/2006/main" count="394" uniqueCount="266">
  <si>
    <t>Dział</t>
  </si>
  <si>
    <t>Rozdział</t>
  </si>
  <si>
    <t>w tym:</t>
  </si>
  <si>
    <t>4210</t>
  </si>
  <si>
    <t>w złotych</t>
  </si>
  <si>
    <t>Ogółem</t>
  </si>
  <si>
    <t>Treść</t>
  </si>
  <si>
    <t>Zakup usług pozostałych</t>
  </si>
  <si>
    <t>Paragraf</t>
  </si>
  <si>
    <t>1 000,00</t>
  </si>
  <si>
    <t>801</t>
  </si>
  <si>
    <t>Oświata i wychowanie</t>
  </si>
  <si>
    <t>Zakup materiałów i wyposażenia</t>
  </si>
  <si>
    <t>Pozostała działalność</t>
  </si>
  <si>
    <t>80110</t>
  </si>
  <si>
    <t>Gimnazja</t>
  </si>
  <si>
    <t>dochody bieżące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</si>
  <si>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</si>
  <si>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</si>
  <si>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</si>
  <si>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</si>
  <si>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</si>
  <si>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</si>
  <si>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Zmiany w planie wydatków budżetu Miasta Radziejów na 2013 rok</t>
  </si>
  <si>
    <t>wydatki bieżące</t>
  </si>
  <si>
    <t>wynagrodzenia i składki od nich naliczane</t>
  </si>
  <si>
    <t>dotacje na zadania bieżące</t>
  </si>
  <si>
    <t>wypłaty z tytułu poręczeń i gwarancji</t>
  </si>
  <si>
    <t>obsługa długu</t>
  </si>
  <si>
    <t>wydatki majątkowe</t>
  </si>
  <si>
    <t>wydatki na programy finansowane z udziałem środków europejskich</t>
  </si>
  <si>
    <t>świadczenia na rzecz osób fizycznych</t>
  </si>
  <si>
    <t>80101</t>
  </si>
  <si>
    <t>Szkoły podstawowe</t>
  </si>
  <si>
    <t>- 3 000,00</t>
  </si>
  <si>
    <t>4300</t>
  </si>
  <si>
    <t>4330</t>
  </si>
  <si>
    <t>Zakup usług przez jednostki samorządu terytorialnego od innych jednostek samorządu terytorialnego</t>
  </si>
  <si>
    <t>Zakup pomocy naukowych, dydaktycznych i książek</t>
  </si>
  <si>
    <t>80103</t>
  </si>
  <si>
    <t>Oddziały przedszkolne w szkołach podstawowych</t>
  </si>
  <si>
    <t>4010</t>
  </si>
  <si>
    <t>Wynagrodzenia osobowe pracowników</t>
  </si>
  <si>
    <t>4110</t>
  </si>
  <si>
    <t>Składki na ubezpieczenia społeczne</t>
  </si>
  <si>
    <t>4120</t>
  </si>
  <si>
    <t>80104</t>
  </si>
  <si>
    <t xml:space="preserve">Przedszkola </t>
  </si>
  <si>
    <t>851</t>
  </si>
  <si>
    <t>Ochrona zdrowia</t>
  </si>
  <si>
    <t>85154</t>
  </si>
  <si>
    <t>Przeciwdziałanie alkoholizmowi</t>
  </si>
  <si>
    <t>854</t>
  </si>
  <si>
    <t>Edukacyjna opieka wychowawcza</t>
  </si>
  <si>
    <t>85404</t>
  </si>
  <si>
    <t>Wczesne wspomaganie rozwoju dziecka</t>
  </si>
  <si>
    <t>900</t>
  </si>
  <si>
    <t>Gospodarka komunalna i ochrona środowiska</t>
  </si>
  <si>
    <t>90015</t>
  </si>
  <si>
    <t>Oświetlenie ulic, placów i dróg</t>
  </si>
  <si>
    <t>90095</t>
  </si>
  <si>
    <t>wydatki związane z realizacja zadań statutowych</t>
  </si>
  <si>
    <t>z tego:</t>
  </si>
  <si>
    <t>11 015,00</t>
  </si>
  <si>
    <t>100,00</t>
  </si>
  <si>
    <t xml:space="preserve">dochody majątkowe </t>
  </si>
  <si>
    <t>Wydatki
ogółem
(6+10)</t>
  </si>
  <si>
    <t>Wydatki
bieżące</t>
  </si>
  <si>
    <t>Wydatki
majątkowe</t>
  </si>
  <si>
    <t>§</t>
  </si>
  <si>
    <t>18 903 879,82</t>
  </si>
  <si>
    <t>6 295 380,00</t>
  </si>
  <si>
    <t>2 844 847,00</t>
  </si>
  <si>
    <t>546 126,00</t>
  </si>
  <si>
    <t>1 023 001,00</t>
  </si>
  <si>
    <t>1 511 131,00</t>
  </si>
  <si>
    <t>189 920,00</t>
  </si>
  <si>
    <t>175 920,00</t>
  </si>
  <si>
    <t>69 536,00</t>
  </si>
  <si>
    <t>275 798,00</t>
  </si>
  <si>
    <t>4240</t>
  </si>
  <si>
    <t>395,00</t>
  </si>
  <si>
    <t>3 474 033,00</t>
  </si>
  <si>
    <t>354 729,00</t>
  </si>
  <si>
    <t>13 000,00</t>
  </si>
  <si>
    <t>343 291,00</t>
  </si>
  <si>
    <t>19 868 879,82</t>
  </si>
  <si>
    <t>852</t>
  </si>
  <si>
    <t>Pomoc społeczna</t>
  </si>
  <si>
    <t>3 771 951,00</t>
  </si>
  <si>
    <t>- 48 801,00</t>
  </si>
  <si>
    <t>3 723 150,00</t>
  </si>
  <si>
    <t>85212</t>
  </si>
  <si>
    <t>Świadczenia rodzinne, świadczenia z funduszu alimentacyjneego oraz składki na ubezpieczenia emerytalne i rentowe z ubezpieczenia społecznego</t>
  </si>
  <si>
    <t>3 006 100,00</t>
  </si>
  <si>
    <t>- 40 000,00</t>
  </si>
  <si>
    <t>2 966 100,00</t>
  </si>
  <si>
    <t>2010</t>
  </si>
  <si>
    <t>Dotacje celowe otrzymane z budżetu państwa na realizację zadań bieżących z zakresu administracji rządowej oraz innych zadań zleconych gminie (związkom gmin) ustawami</t>
  </si>
  <si>
    <t>2 990 600,00</t>
  </si>
  <si>
    <t>2 950 600,00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</si>
  <si>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</si>
  <si>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</si>
  <si>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50 356,00</t>
  </si>
  <si>
    <t>- 8 611,00</t>
  </si>
  <si>
    <t>41 745,00</t>
  </si>
  <si>
    <t>34 200,00</t>
  </si>
  <si>
    <t>25 589,00</t>
  </si>
  <si>
    <t>85228</t>
  </si>
  <si>
    <t>Usługi opiekuńcze i specjalistyczne usługi opiekuńcze</t>
  </si>
  <si>
    <t>44 000,00</t>
  </si>
  <si>
    <t>- 1 014,00</t>
  </si>
  <si>
    <t>42 986,00</t>
  </si>
  <si>
    <t>33 000,00</t>
  </si>
  <si>
    <t>31 986,00</t>
  </si>
  <si>
    <t>85295</t>
  </si>
  <si>
    <t>176 262,00</t>
  </si>
  <si>
    <t>824,00</t>
  </si>
  <si>
    <t>177 086,00</t>
  </si>
  <si>
    <t>98 262,00</t>
  </si>
  <si>
    <t>99 086,00</t>
  </si>
  <si>
    <t>18 855 078,82</t>
  </si>
  <si>
    <t>010</t>
  </si>
  <si>
    <t>Rolnictwo i łowiectwo</t>
  </si>
  <si>
    <t>16 857,82</t>
  </si>
  <si>
    <t>44,00</t>
  </si>
  <si>
    <t>16 901,82</t>
  </si>
  <si>
    <t>01030</t>
  </si>
  <si>
    <t>Izby rolnicze</t>
  </si>
  <si>
    <t>800,00</t>
  </si>
  <si>
    <t>844,00</t>
  </si>
  <si>
    <t>2850</t>
  </si>
  <si>
    <t>Wpłaty gmin na rzecz izb rolniczych w wysokości 2% uzyskanych wpływów z podatku rolnego</t>
  </si>
  <si>
    <t>758</t>
  </si>
  <si>
    <t>Różne rozliczenia</t>
  </si>
  <si>
    <t>100 300,00</t>
  </si>
  <si>
    <t>- 44,00</t>
  </si>
  <si>
    <t>100 256,00</t>
  </si>
  <si>
    <t>75818</t>
  </si>
  <si>
    <t>Rezerwy ogólne i celowe</t>
  </si>
  <si>
    <t>4810</t>
  </si>
  <si>
    <t>Rezerwy</t>
  </si>
  <si>
    <t>92 547,00</t>
  </si>
  <si>
    <t>4 059,00</t>
  </si>
  <si>
    <t>96 606,00</t>
  </si>
  <si>
    <t>4260</t>
  </si>
  <si>
    <t>Zakup energii</t>
  </si>
  <si>
    <t>29 500,00</t>
  </si>
  <si>
    <t>26 500,00</t>
  </si>
  <si>
    <t>4410</t>
  </si>
  <si>
    <t>Podróże służbowe krajowe</t>
  </si>
  <si>
    <t>7 800,00</t>
  </si>
  <si>
    <t>500,00</t>
  </si>
  <si>
    <t>8 300,00</t>
  </si>
  <si>
    <t>4440</t>
  </si>
  <si>
    <t>Odpisy na zakładowy fundusz świadczeń socjalnych</t>
  </si>
  <si>
    <t>136 894,00</t>
  </si>
  <si>
    <t>- 1 559,00</t>
  </si>
  <si>
    <t>135 335,00</t>
  </si>
  <si>
    <t>3 014,00</t>
  </si>
  <si>
    <t>3 114,00</t>
  </si>
  <si>
    <t>25 767,00</t>
  </si>
  <si>
    <t>- 100,00</t>
  </si>
  <si>
    <t>25 667,00</t>
  </si>
  <si>
    <t>107 734,00</t>
  </si>
  <si>
    <t>3 000,00</t>
  </si>
  <si>
    <t>110 734,00</t>
  </si>
  <si>
    <t>22 200,00</t>
  </si>
  <si>
    <t>- 3 910,00</t>
  </si>
  <si>
    <t>18 290,00</t>
  </si>
  <si>
    <t>4700</t>
  </si>
  <si>
    <t xml:space="preserve">Szkolenia pracowników niebędących członkami korpusu służby cywilnej </t>
  </si>
  <si>
    <t>480,00</t>
  </si>
  <si>
    <t>910,00</t>
  </si>
  <si>
    <t>1 390,00</t>
  </si>
  <si>
    <t>1 300,00</t>
  </si>
  <si>
    <t>402,00</t>
  </si>
  <si>
    <t>1 702,00</t>
  </si>
  <si>
    <t>54 494,00</t>
  </si>
  <si>
    <t>- 402,00</t>
  </si>
  <si>
    <t>54 092,00</t>
  </si>
  <si>
    <t>421,00</t>
  </si>
  <si>
    <t>69 957,00</t>
  </si>
  <si>
    <t>1 094,00</t>
  </si>
  <si>
    <t>- 421,00</t>
  </si>
  <si>
    <t>673,00</t>
  </si>
  <si>
    <t>4 746 835,00</t>
  </si>
  <si>
    <t>4 698 034,00</t>
  </si>
  <si>
    <t>85202</t>
  </si>
  <si>
    <t>Domy pomocy społecznej</t>
  </si>
  <si>
    <t>131 404,00</t>
  </si>
  <si>
    <t>3 400,00</t>
  </si>
  <si>
    <t>134 804,00</t>
  </si>
  <si>
    <t>3110</t>
  </si>
  <si>
    <t>Świadczenia społeczne</t>
  </si>
  <si>
    <t>2 771 495,00</t>
  </si>
  <si>
    <t>- 46 835,00</t>
  </si>
  <si>
    <t>2 724 660,00</t>
  </si>
  <si>
    <t>143 955,00</t>
  </si>
  <si>
    <t>8 000,00</t>
  </si>
  <si>
    <t>151 955,00</t>
  </si>
  <si>
    <t>5 164,00</t>
  </si>
  <si>
    <t>- 1 165,00</t>
  </si>
  <si>
    <t>3 999,00</t>
  </si>
  <si>
    <t>4130</t>
  </si>
  <si>
    <t>Składki na ubezpieczenie zdrowotne</t>
  </si>
  <si>
    <t>117 327,00</t>
  </si>
  <si>
    <t>116 313,00</t>
  </si>
  <si>
    <t>12 422,00</t>
  </si>
  <si>
    <t>41,00</t>
  </si>
  <si>
    <t>12 463,00</t>
  </si>
  <si>
    <t>4170</t>
  </si>
  <si>
    <t>Wynagrodzenia bezosobowe</t>
  </si>
  <si>
    <t>34 930,00</t>
  </si>
  <si>
    <t>- 1 055,00</t>
  </si>
  <si>
    <t>33 875,00</t>
  </si>
  <si>
    <t>252 847,00</t>
  </si>
  <si>
    <t>- 2 576,00</t>
  </si>
  <si>
    <t>250 271,00</t>
  </si>
  <si>
    <t>246 984,00</t>
  </si>
  <si>
    <t>- 4 100,00</t>
  </si>
  <si>
    <t>242 884,00</t>
  </si>
  <si>
    <t>2 392,00</t>
  </si>
  <si>
    <t>20,00</t>
  </si>
  <si>
    <t>2 412,00</t>
  </si>
  <si>
    <t>412,00</t>
  </si>
  <si>
    <t>4,00</t>
  </si>
  <si>
    <t>416,00</t>
  </si>
  <si>
    <t>712,00</t>
  </si>
  <si>
    <t>1 500,00</t>
  </si>
  <si>
    <t>2 212,00</t>
  </si>
  <si>
    <t>259,00</t>
  </si>
  <si>
    <t>654,00</t>
  </si>
  <si>
    <t>576,00</t>
  </si>
  <si>
    <t>- 259,00</t>
  </si>
  <si>
    <t>317,00</t>
  </si>
  <si>
    <t>90002</t>
  </si>
  <si>
    <t>Gospodarka odpadami</t>
  </si>
  <si>
    <t>415 600,00</t>
  </si>
  <si>
    <t>277 800,00</t>
  </si>
  <si>
    <t>- 160,00</t>
  </si>
  <si>
    <t>277 640,00</t>
  </si>
  <si>
    <t>160,00</t>
  </si>
  <si>
    <t>1 930,00</t>
  </si>
  <si>
    <t>356 659,00</t>
  </si>
  <si>
    <t>14 000,00</t>
  </si>
  <si>
    <t>124 300,00</t>
  </si>
  <si>
    <t>930,00</t>
  </si>
  <si>
    <t>125 230,00</t>
  </si>
  <si>
    <t>- 1 930,00</t>
  </si>
  <si>
    <t>341 361,00</t>
  </si>
  <si>
    <t>17 360,00</t>
  </si>
  <si>
    <t>15 430,00</t>
  </si>
  <si>
    <t>19 820 078,82</t>
  </si>
  <si>
    <t>Dochody i wydatki związane z realizacją zadań z zakresu administracji rządowej i innych zadań zleconych odrębnymi ustawami w 2013 r.</t>
  </si>
  <si>
    <t>Dotacje
ogółem</t>
  </si>
  <si>
    <t xml:space="preserve">wynagrodzenia i pochodne od wynagrodzeń </t>
  </si>
  <si>
    <t>01095</t>
  </si>
  <si>
    <t>4040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</si>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</sst>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54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Alignment="1" applyProtection="1">
      <alignment horizontal="left" vertical="top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Alignment="1" applyProtection="1">
      <alignment horizontal="left" vertical="top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35" fillId="0" borderId="15" xfId="0" applyNumberFormat="1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/>
    </xf>
    <xf numFmtId="4" fontId="35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5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1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0.5625" style="13" customWidth="1"/>
    <col min="2" max="2" width="6.8515625" style="13" customWidth="1"/>
    <col min="3" max="3" width="9.00390625" style="13" customWidth="1"/>
    <col min="4" max="4" width="0.9921875" style="13" customWidth="1"/>
    <col min="5" max="5" width="9.00390625" style="13" customWidth="1"/>
    <col min="6" max="6" width="54.57421875" style="13" customWidth="1"/>
    <col min="7" max="8" width="16.7109375" style="13" customWidth="1"/>
    <col min="9" max="9" width="8.7109375" style="13" customWidth="1"/>
    <col min="10" max="10" width="10.7109375" style="13" customWidth="1"/>
    <col min="11" max="16384" width="9.140625" style="13" customWidth="1"/>
  </cols>
  <sheetData>
    <row r="1" spans="1:10" ht="46.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23.25" customHeight="1">
      <c r="B2" s="39"/>
      <c r="C2" s="39"/>
      <c r="D2" s="39"/>
      <c r="E2" s="39"/>
      <c r="F2" s="39"/>
      <c r="G2" s="39"/>
      <c r="H2" s="32"/>
      <c r="I2" s="32"/>
      <c r="J2" s="32"/>
    </row>
    <row r="3" spans="2:10" ht="16.5" customHeight="1">
      <c r="B3" s="14" t="s">
        <v>0</v>
      </c>
      <c r="C3" s="40" t="s">
        <v>1</v>
      </c>
      <c r="D3" s="40"/>
      <c r="E3" s="14" t="s">
        <v>8</v>
      </c>
      <c r="F3" s="14" t="s">
        <v>6</v>
      </c>
      <c r="G3" s="14" t="s">
        <v>17</v>
      </c>
      <c r="H3" s="14" t="s">
        <v>18</v>
      </c>
      <c r="I3" s="40" t="s">
        <v>19</v>
      </c>
      <c r="J3" s="40"/>
    </row>
    <row r="4" spans="2:10" ht="18.75" customHeight="1">
      <c r="B4" s="15" t="s">
        <v>87</v>
      </c>
      <c r="C4" s="35"/>
      <c r="D4" s="35"/>
      <c r="E4" s="15"/>
      <c r="F4" s="16" t="s">
        <v>88</v>
      </c>
      <c r="G4" s="17" t="s">
        <v>89</v>
      </c>
      <c r="H4" s="17" t="s">
        <v>90</v>
      </c>
      <c r="I4" s="36" t="s">
        <v>91</v>
      </c>
      <c r="J4" s="36"/>
    </row>
    <row r="5" spans="2:10" ht="30" customHeight="1">
      <c r="B5" s="18"/>
      <c r="C5" s="37" t="s">
        <v>92</v>
      </c>
      <c r="D5" s="37"/>
      <c r="E5" s="20"/>
      <c r="F5" s="21" t="s">
        <v>93</v>
      </c>
      <c r="G5" s="22" t="s">
        <v>94</v>
      </c>
      <c r="H5" s="22" t="s">
        <v>95</v>
      </c>
      <c r="I5" s="30" t="s">
        <v>96</v>
      </c>
      <c r="J5" s="30"/>
    </row>
    <row r="6" spans="2:10" ht="36" customHeight="1">
      <c r="B6" s="23"/>
      <c r="C6" s="29"/>
      <c r="D6" s="29"/>
      <c r="E6" s="19" t="s">
        <v>97</v>
      </c>
      <c r="F6" s="21" t="s">
        <v>98</v>
      </c>
      <c r="G6" s="22" t="s">
        <v>99</v>
      </c>
      <c r="H6" s="22" t="s">
        <v>95</v>
      </c>
      <c r="I6" s="30" t="s">
        <v>100</v>
      </c>
      <c r="J6" s="30"/>
    </row>
    <row r="7" spans="2:10" ht="34.5" customHeight="1">
      <c r="B7" s="18"/>
      <c r="C7" s="37" t="s">
        <v>101</v>
      </c>
      <c r="D7" s="37"/>
      <c r="E7" s="20"/>
      <c r="F7" s="21" t="s">
        <v>102</v>
      </c>
      <c r="G7" s="22" t="s">
        <v>103</v>
      </c>
      <c r="H7" s="22" t="s">
        <v>104</v>
      </c>
      <c r="I7" s="30" t="s">
        <v>105</v>
      </c>
      <c r="J7" s="30"/>
    </row>
    <row r="8" spans="2:10" ht="33.75" customHeight="1">
      <c r="B8" s="23"/>
      <c r="C8" s="29"/>
      <c r="D8" s="29"/>
      <c r="E8" s="19" t="s">
        <v>97</v>
      </c>
      <c r="F8" s="21" t="s">
        <v>98</v>
      </c>
      <c r="G8" s="22" t="s">
        <v>106</v>
      </c>
      <c r="H8" s="22" t="s">
        <v>104</v>
      </c>
      <c r="I8" s="30" t="s">
        <v>107</v>
      </c>
      <c r="J8" s="30"/>
    </row>
    <row r="9" spans="2:10" ht="16.5" customHeight="1">
      <c r="B9" s="18"/>
      <c r="C9" s="37" t="s">
        <v>108</v>
      </c>
      <c r="D9" s="37"/>
      <c r="E9" s="20"/>
      <c r="F9" s="21" t="s">
        <v>109</v>
      </c>
      <c r="G9" s="22" t="s">
        <v>110</v>
      </c>
      <c r="H9" s="22" t="s">
        <v>111</v>
      </c>
      <c r="I9" s="30" t="s">
        <v>112</v>
      </c>
      <c r="J9" s="30"/>
    </row>
    <row r="10" spans="2:10" ht="33.75" customHeight="1">
      <c r="B10" s="23"/>
      <c r="C10" s="29"/>
      <c r="D10" s="29"/>
      <c r="E10" s="19" t="s">
        <v>97</v>
      </c>
      <c r="F10" s="21" t="s">
        <v>98</v>
      </c>
      <c r="G10" s="22" t="s">
        <v>113</v>
      </c>
      <c r="H10" s="22" t="s">
        <v>111</v>
      </c>
      <c r="I10" s="30" t="s">
        <v>114</v>
      </c>
      <c r="J10" s="30"/>
    </row>
    <row r="11" spans="2:10" ht="16.5" customHeight="1">
      <c r="B11" s="18"/>
      <c r="C11" s="37" t="s">
        <v>115</v>
      </c>
      <c r="D11" s="37"/>
      <c r="E11" s="20"/>
      <c r="F11" s="21" t="s">
        <v>13</v>
      </c>
      <c r="G11" s="22" t="s">
        <v>116</v>
      </c>
      <c r="H11" s="22" t="s">
        <v>117</v>
      </c>
      <c r="I11" s="30" t="s">
        <v>118</v>
      </c>
      <c r="J11" s="30"/>
    </row>
    <row r="12" spans="2:10" ht="33.75" customHeight="1">
      <c r="B12" s="23"/>
      <c r="C12" s="29"/>
      <c r="D12" s="29"/>
      <c r="E12" s="19" t="s">
        <v>97</v>
      </c>
      <c r="F12" s="21" t="s">
        <v>98</v>
      </c>
      <c r="G12" s="22" t="s">
        <v>119</v>
      </c>
      <c r="H12" s="22" t="s">
        <v>117</v>
      </c>
      <c r="I12" s="30" t="s">
        <v>120</v>
      </c>
      <c r="J12" s="30"/>
    </row>
    <row r="13" spans="2:10" ht="5.25" customHeight="1">
      <c r="B13" s="31"/>
      <c r="C13" s="31"/>
      <c r="D13" s="31"/>
      <c r="E13" s="31"/>
      <c r="F13" s="32"/>
      <c r="G13" s="32"/>
      <c r="H13" s="32"/>
      <c r="I13" s="32"/>
      <c r="J13" s="32"/>
    </row>
    <row r="14" spans="2:10" ht="16.5" customHeight="1">
      <c r="B14" s="33" t="s">
        <v>21</v>
      </c>
      <c r="C14" s="33"/>
      <c r="D14" s="33"/>
      <c r="E14" s="33"/>
      <c r="F14" s="33"/>
      <c r="G14" s="4" t="s">
        <v>70</v>
      </c>
      <c r="H14" s="4" t="s">
        <v>90</v>
      </c>
      <c r="I14" s="34" t="s">
        <v>121</v>
      </c>
      <c r="J14" s="34"/>
    </row>
    <row r="15" spans="2:10" ht="12.75">
      <c r="B15" s="24"/>
      <c r="C15" s="24"/>
      <c r="D15" s="26"/>
      <c r="E15" s="26"/>
      <c r="F15" s="3" t="s">
        <v>62</v>
      </c>
      <c r="G15" s="24"/>
      <c r="H15" s="24"/>
      <c r="I15" s="26"/>
      <c r="J15" s="26"/>
    </row>
    <row r="16" spans="2:10" ht="12.75">
      <c r="B16" s="24"/>
      <c r="C16" s="24"/>
      <c r="D16" s="26"/>
      <c r="E16" s="26"/>
      <c r="F16" s="5" t="s">
        <v>16</v>
      </c>
      <c r="G16" s="44">
        <v>17138735.819999997</v>
      </c>
      <c r="H16" s="44">
        <v>-48801</v>
      </c>
      <c r="I16" s="45">
        <f>G16+H16</f>
        <v>17089934.819999997</v>
      </c>
      <c r="J16" s="45"/>
    </row>
    <row r="17" spans="2:10" ht="12.75">
      <c r="B17" s="24"/>
      <c r="C17" s="24"/>
      <c r="D17" s="26"/>
      <c r="E17" s="26"/>
      <c r="F17" s="5" t="s">
        <v>65</v>
      </c>
      <c r="G17" s="44">
        <v>1765144</v>
      </c>
      <c r="H17" s="44">
        <v>0</v>
      </c>
      <c r="I17" s="45">
        <f>G17+H17</f>
        <v>1765144</v>
      </c>
      <c r="J17" s="45"/>
    </row>
    <row r="18" spans="9:10" ht="12.75">
      <c r="I18" s="32"/>
      <c r="J18" s="32"/>
    </row>
  </sheetData>
  <sheetProtection/>
  <mergeCells count="34">
    <mergeCell ref="I18:J18"/>
    <mergeCell ref="D15:E15"/>
    <mergeCell ref="D16:E16"/>
    <mergeCell ref="D17:E17"/>
    <mergeCell ref="I15:J15"/>
    <mergeCell ref="I16:J16"/>
    <mergeCell ref="I17:J17"/>
    <mergeCell ref="B14:F14"/>
    <mergeCell ref="I14:J14"/>
    <mergeCell ref="C11:D11"/>
    <mergeCell ref="I11:J11"/>
    <mergeCell ref="C12:D12"/>
    <mergeCell ref="I12:J12"/>
    <mergeCell ref="B13:E13"/>
    <mergeCell ref="F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1.17" bottom="0.7480314960629921" header="0.5" footer="0.31496062992125984"/>
  <pageSetup horizontalDpi="600" verticalDpi="600" orientation="landscape" paperSize="9" r:id="rId1"/>
  <headerFooter>
    <oddHeader>&amp;R&amp;"Arial,Pogrubiony"&amp;11Załącznik Nr 1&amp;"Arial,Normalny"&amp;10 
do Zarządzenia Nr 239/2013 Burmistrza Miasta Radziejów
z dnia 29 listopada 2013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31">
      <selection activeCell="E52" sqref="E52"/>
    </sheetView>
  </sheetViews>
  <sheetFormatPr defaultColWidth="9.140625" defaultRowHeight="12.75"/>
  <cols>
    <col min="1" max="1" width="0.9921875" style="47" customWidth="1"/>
    <col min="2" max="2" width="7.421875" style="47" customWidth="1"/>
    <col min="3" max="3" width="8.8515625" style="47" customWidth="1"/>
    <col min="4" max="4" width="0.9921875" style="47" customWidth="1"/>
    <col min="5" max="5" width="9.57421875" style="47" customWidth="1"/>
    <col min="6" max="6" width="52.421875" style="47" customWidth="1"/>
    <col min="7" max="8" width="16.7109375" style="47" customWidth="1"/>
    <col min="9" max="9" width="8.7109375" style="47" customWidth="1"/>
    <col min="10" max="10" width="10.7109375" style="47" customWidth="1"/>
    <col min="11" max="16384" width="9.140625" style="47" customWidth="1"/>
  </cols>
  <sheetData>
    <row r="1" spans="1:10" ht="46.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16.5" customHeight="1">
      <c r="B2" s="48"/>
      <c r="C2" s="48"/>
      <c r="D2" s="48"/>
      <c r="E2" s="48"/>
      <c r="F2" s="48"/>
      <c r="G2" s="48"/>
      <c r="H2" s="46"/>
      <c r="I2" s="46"/>
      <c r="J2" s="46"/>
    </row>
    <row r="3" spans="2:10" ht="16.5" customHeight="1">
      <c r="B3" s="49" t="s">
        <v>0</v>
      </c>
      <c r="C3" s="50" t="s">
        <v>1</v>
      </c>
      <c r="D3" s="50"/>
      <c r="E3" s="49" t="s">
        <v>8</v>
      </c>
      <c r="F3" s="49" t="s">
        <v>6</v>
      </c>
      <c r="G3" s="49" t="s">
        <v>17</v>
      </c>
      <c r="H3" s="49" t="s">
        <v>18</v>
      </c>
      <c r="I3" s="50" t="s">
        <v>19</v>
      </c>
      <c r="J3" s="50"/>
    </row>
    <row r="4" spans="2:10" ht="18" customHeight="1">
      <c r="B4" s="51" t="s">
        <v>122</v>
      </c>
      <c r="C4" s="52"/>
      <c r="D4" s="52"/>
      <c r="E4" s="51"/>
      <c r="F4" s="53" t="s">
        <v>123</v>
      </c>
      <c r="G4" s="54" t="s">
        <v>124</v>
      </c>
      <c r="H4" s="54" t="s">
        <v>125</v>
      </c>
      <c r="I4" s="55" t="s">
        <v>126</v>
      </c>
      <c r="J4" s="55"/>
    </row>
    <row r="5" spans="2:10" ht="16.5" customHeight="1">
      <c r="B5" s="56"/>
      <c r="C5" s="57" t="s">
        <v>127</v>
      </c>
      <c r="D5" s="57"/>
      <c r="E5" s="58"/>
      <c r="F5" s="59" t="s">
        <v>128</v>
      </c>
      <c r="G5" s="60" t="s">
        <v>129</v>
      </c>
      <c r="H5" s="60" t="s">
        <v>125</v>
      </c>
      <c r="I5" s="61" t="s">
        <v>130</v>
      </c>
      <c r="J5" s="61"/>
    </row>
    <row r="6" spans="2:10" ht="22.5" customHeight="1">
      <c r="B6" s="62"/>
      <c r="C6" s="63"/>
      <c r="D6" s="63"/>
      <c r="E6" s="64" t="s">
        <v>131</v>
      </c>
      <c r="F6" s="59" t="s">
        <v>132</v>
      </c>
      <c r="G6" s="60" t="s">
        <v>129</v>
      </c>
      <c r="H6" s="60" t="s">
        <v>125</v>
      </c>
      <c r="I6" s="61" t="s">
        <v>130</v>
      </c>
      <c r="J6" s="61"/>
    </row>
    <row r="7" spans="2:10" ht="16.5" customHeight="1">
      <c r="B7" s="51" t="s">
        <v>133</v>
      </c>
      <c r="C7" s="52"/>
      <c r="D7" s="52"/>
      <c r="E7" s="51"/>
      <c r="F7" s="53" t="s">
        <v>134</v>
      </c>
      <c r="G7" s="54" t="s">
        <v>135</v>
      </c>
      <c r="H7" s="54" t="s">
        <v>136</v>
      </c>
      <c r="I7" s="55" t="s">
        <v>137</v>
      </c>
      <c r="J7" s="55"/>
    </row>
    <row r="8" spans="2:10" ht="16.5" customHeight="1">
      <c r="B8" s="56"/>
      <c r="C8" s="57" t="s">
        <v>138</v>
      </c>
      <c r="D8" s="57"/>
      <c r="E8" s="58"/>
      <c r="F8" s="59" t="s">
        <v>139</v>
      </c>
      <c r="G8" s="60" t="s">
        <v>135</v>
      </c>
      <c r="H8" s="60" t="s">
        <v>136</v>
      </c>
      <c r="I8" s="61" t="s">
        <v>137</v>
      </c>
      <c r="J8" s="61"/>
    </row>
    <row r="9" spans="2:10" ht="16.5" customHeight="1">
      <c r="B9" s="62"/>
      <c r="C9" s="63"/>
      <c r="D9" s="63"/>
      <c r="E9" s="64" t="s">
        <v>140</v>
      </c>
      <c r="F9" s="59" t="s">
        <v>141</v>
      </c>
      <c r="G9" s="60" t="s">
        <v>135</v>
      </c>
      <c r="H9" s="60" t="s">
        <v>136</v>
      </c>
      <c r="I9" s="61" t="s">
        <v>137</v>
      </c>
      <c r="J9" s="61"/>
    </row>
    <row r="10" spans="2:10" ht="18" customHeight="1">
      <c r="B10" s="51" t="s">
        <v>10</v>
      </c>
      <c r="C10" s="52"/>
      <c r="D10" s="52"/>
      <c r="E10" s="51"/>
      <c r="F10" s="53" t="s">
        <v>11</v>
      </c>
      <c r="G10" s="54" t="s">
        <v>71</v>
      </c>
      <c r="H10" s="54" t="s">
        <v>20</v>
      </c>
      <c r="I10" s="55" t="s">
        <v>71</v>
      </c>
      <c r="J10" s="55"/>
    </row>
    <row r="11" spans="2:10" ht="16.5" customHeight="1">
      <c r="B11" s="56"/>
      <c r="C11" s="57" t="s">
        <v>32</v>
      </c>
      <c r="D11" s="57"/>
      <c r="E11" s="58"/>
      <c r="F11" s="59" t="s">
        <v>33</v>
      </c>
      <c r="G11" s="60" t="s">
        <v>72</v>
      </c>
      <c r="H11" s="60" t="s">
        <v>20</v>
      </c>
      <c r="I11" s="61" t="s">
        <v>72</v>
      </c>
      <c r="J11" s="61"/>
    </row>
    <row r="12" spans="2:10" ht="16.5" customHeight="1">
      <c r="B12" s="62"/>
      <c r="C12" s="63"/>
      <c r="D12" s="63"/>
      <c r="E12" s="64" t="s">
        <v>3</v>
      </c>
      <c r="F12" s="59" t="s">
        <v>12</v>
      </c>
      <c r="G12" s="60" t="s">
        <v>142</v>
      </c>
      <c r="H12" s="60" t="s">
        <v>143</v>
      </c>
      <c r="I12" s="61" t="s">
        <v>144</v>
      </c>
      <c r="J12" s="61"/>
    </row>
    <row r="13" spans="2:10" ht="16.5" customHeight="1">
      <c r="B13" s="62"/>
      <c r="C13" s="63"/>
      <c r="D13" s="63"/>
      <c r="E13" s="64" t="s">
        <v>145</v>
      </c>
      <c r="F13" s="59" t="s">
        <v>146</v>
      </c>
      <c r="G13" s="60" t="s">
        <v>147</v>
      </c>
      <c r="H13" s="60" t="s">
        <v>34</v>
      </c>
      <c r="I13" s="61" t="s">
        <v>148</v>
      </c>
      <c r="J13" s="61"/>
    </row>
    <row r="14" spans="2:10" ht="16.5" customHeight="1">
      <c r="B14" s="62"/>
      <c r="C14" s="63"/>
      <c r="D14" s="63"/>
      <c r="E14" s="64" t="s">
        <v>149</v>
      </c>
      <c r="F14" s="59" t="s">
        <v>150</v>
      </c>
      <c r="G14" s="60" t="s">
        <v>151</v>
      </c>
      <c r="H14" s="60" t="s">
        <v>152</v>
      </c>
      <c r="I14" s="61" t="s">
        <v>153</v>
      </c>
      <c r="J14" s="61"/>
    </row>
    <row r="15" spans="2:10" ht="16.5" customHeight="1">
      <c r="B15" s="62"/>
      <c r="C15" s="63"/>
      <c r="D15" s="63"/>
      <c r="E15" s="64" t="s">
        <v>154</v>
      </c>
      <c r="F15" s="59" t="s">
        <v>155</v>
      </c>
      <c r="G15" s="60" t="s">
        <v>156</v>
      </c>
      <c r="H15" s="60" t="s">
        <v>157</v>
      </c>
      <c r="I15" s="61" t="s">
        <v>158</v>
      </c>
      <c r="J15" s="61"/>
    </row>
    <row r="16" spans="2:10" ht="16.5" customHeight="1">
      <c r="B16" s="56"/>
      <c r="C16" s="57" t="s">
        <v>39</v>
      </c>
      <c r="D16" s="57"/>
      <c r="E16" s="58"/>
      <c r="F16" s="59" t="s">
        <v>40</v>
      </c>
      <c r="G16" s="60" t="s">
        <v>73</v>
      </c>
      <c r="H16" s="60" t="s">
        <v>20</v>
      </c>
      <c r="I16" s="61" t="s">
        <v>73</v>
      </c>
      <c r="J16" s="61"/>
    </row>
    <row r="17" spans="2:10" ht="16.5" customHeight="1">
      <c r="B17" s="62"/>
      <c r="C17" s="63"/>
      <c r="D17" s="63"/>
      <c r="E17" s="64" t="s">
        <v>80</v>
      </c>
      <c r="F17" s="59" t="s">
        <v>38</v>
      </c>
      <c r="G17" s="60" t="s">
        <v>159</v>
      </c>
      <c r="H17" s="60" t="s">
        <v>64</v>
      </c>
      <c r="I17" s="61" t="s">
        <v>160</v>
      </c>
      <c r="J17" s="61"/>
    </row>
    <row r="18" spans="2:10" ht="16.5" customHeight="1">
      <c r="B18" s="62"/>
      <c r="C18" s="63"/>
      <c r="D18" s="63"/>
      <c r="E18" s="64" t="s">
        <v>154</v>
      </c>
      <c r="F18" s="59" t="s">
        <v>155</v>
      </c>
      <c r="G18" s="60" t="s">
        <v>161</v>
      </c>
      <c r="H18" s="60" t="s">
        <v>162</v>
      </c>
      <c r="I18" s="61" t="s">
        <v>163</v>
      </c>
      <c r="J18" s="61"/>
    </row>
    <row r="19" spans="2:10" ht="16.5" customHeight="1">
      <c r="B19" s="56"/>
      <c r="C19" s="57" t="s">
        <v>46</v>
      </c>
      <c r="D19" s="57"/>
      <c r="E19" s="58"/>
      <c r="F19" s="59" t="s">
        <v>47</v>
      </c>
      <c r="G19" s="60" t="s">
        <v>74</v>
      </c>
      <c r="H19" s="60" t="s">
        <v>20</v>
      </c>
      <c r="I19" s="61" t="s">
        <v>74</v>
      </c>
      <c r="J19" s="61"/>
    </row>
    <row r="20" spans="2:10" ht="16.5" customHeight="1">
      <c r="B20" s="62"/>
      <c r="C20" s="63"/>
      <c r="D20" s="63"/>
      <c r="E20" s="64" t="s">
        <v>3</v>
      </c>
      <c r="F20" s="59" t="s">
        <v>12</v>
      </c>
      <c r="G20" s="60" t="s">
        <v>164</v>
      </c>
      <c r="H20" s="60" t="s">
        <v>165</v>
      </c>
      <c r="I20" s="61" t="s">
        <v>166</v>
      </c>
      <c r="J20" s="61"/>
    </row>
    <row r="21" spans="2:10" ht="16.5" customHeight="1">
      <c r="B21" s="62"/>
      <c r="C21" s="63"/>
      <c r="D21" s="63"/>
      <c r="E21" s="64" t="s">
        <v>145</v>
      </c>
      <c r="F21" s="59" t="s">
        <v>146</v>
      </c>
      <c r="G21" s="60" t="s">
        <v>167</v>
      </c>
      <c r="H21" s="60" t="s">
        <v>168</v>
      </c>
      <c r="I21" s="61" t="s">
        <v>169</v>
      </c>
      <c r="J21" s="61"/>
    </row>
    <row r="22" spans="2:10" ht="16.5" customHeight="1">
      <c r="B22" s="62"/>
      <c r="C22" s="63"/>
      <c r="D22" s="63"/>
      <c r="E22" s="64" t="s">
        <v>170</v>
      </c>
      <c r="F22" s="59" t="s">
        <v>171</v>
      </c>
      <c r="G22" s="60" t="s">
        <v>172</v>
      </c>
      <c r="H22" s="60" t="s">
        <v>173</v>
      </c>
      <c r="I22" s="61" t="s">
        <v>174</v>
      </c>
      <c r="J22" s="61"/>
    </row>
    <row r="23" spans="2:10" ht="16.5" customHeight="1">
      <c r="B23" s="56"/>
      <c r="C23" s="57" t="s">
        <v>14</v>
      </c>
      <c r="D23" s="57"/>
      <c r="E23" s="58"/>
      <c r="F23" s="59" t="s">
        <v>15</v>
      </c>
      <c r="G23" s="60" t="s">
        <v>75</v>
      </c>
      <c r="H23" s="60" t="s">
        <v>20</v>
      </c>
      <c r="I23" s="61" t="s">
        <v>75</v>
      </c>
      <c r="J23" s="61"/>
    </row>
    <row r="24" spans="2:10" ht="16.5" customHeight="1">
      <c r="B24" s="62"/>
      <c r="C24" s="63"/>
      <c r="D24" s="63"/>
      <c r="E24" s="64" t="s">
        <v>149</v>
      </c>
      <c r="F24" s="59" t="s">
        <v>150</v>
      </c>
      <c r="G24" s="60" t="s">
        <v>175</v>
      </c>
      <c r="H24" s="60" t="s">
        <v>176</v>
      </c>
      <c r="I24" s="61" t="s">
        <v>177</v>
      </c>
      <c r="J24" s="61"/>
    </row>
    <row r="25" spans="2:10" ht="16.5" customHeight="1">
      <c r="B25" s="62"/>
      <c r="C25" s="63"/>
      <c r="D25" s="63"/>
      <c r="E25" s="64" t="s">
        <v>154</v>
      </c>
      <c r="F25" s="59" t="s">
        <v>155</v>
      </c>
      <c r="G25" s="60" t="s">
        <v>178</v>
      </c>
      <c r="H25" s="60" t="s">
        <v>179</v>
      </c>
      <c r="I25" s="61" t="s">
        <v>180</v>
      </c>
      <c r="J25" s="61"/>
    </row>
    <row r="26" spans="2:10" ht="18" customHeight="1">
      <c r="B26" s="51" t="s">
        <v>48</v>
      </c>
      <c r="C26" s="52"/>
      <c r="D26" s="52"/>
      <c r="E26" s="51"/>
      <c r="F26" s="53" t="s">
        <v>49</v>
      </c>
      <c r="G26" s="54" t="s">
        <v>76</v>
      </c>
      <c r="H26" s="54" t="s">
        <v>20</v>
      </c>
      <c r="I26" s="55" t="s">
        <v>76</v>
      </c>
      <c r="J26" s="55"/>
    </row>
    <row r="27" spans="2:10" ht="16.5" customHeight="1">
      <c r="B27" s="56"/>
      <c r="C27" s="57" t="s">
        <v>50</v>
      </c>
      <c r="D27" s="57"/>
      <c r="E27" s="58"/>
      <c r="F27" s="59" t="s">
        <v>51</v>
      </c>
      <c r="G27" s="60" t="s">
        <v>77</v>
      </c>
      <c r="H27" s="60" t="s">
        <v>20</v>
      </c>
      <c r="I27" s="61" t="s">
        <v>77</v>
      </c>
      <c r="J27" s="61"/>
    </row>
    <row r="28" spans="2:10" ht="16.5" customHeight="1">
      <c r="B28" s="62"/>
      <c r="C28" s="63"/>
      <c r="D28" s="63"/>
      <c r="E28" s="64" t="s">
        <v>3</v>
      </c>
      <c r="F28" s="59" t="s">
        <v>12</v>
      </c>
      <c r="G28" s="60" t="s">
        <v>78</v>
      </c>
      <c r="H28" s="60" t="s">
        <v>181</v>
      </c>
      <c r="I28" s="61" t="s">
        <v>182</v>
      </c>
      <c r="J28" s="61"/>
    </row>
    <row r="29" spans="2:10" ht="16.5" customHeight="1">
      <c r="B29" s="62"/>
      <c r="C29" s="63"/>
      <c r="D29" s="63"/>
      <c r="E29" s="64" t="s">
        <v>154</v>
      </c>
      <c r="F29" s="59" t="s">
        <v>155</v>
      </c>
      <c r="G29" s="60" t="s">
        <v>183</v>
      </c>
      <c r="H29" s="60" t="s">
        <v>184</v>
      </c>
      <c r="I29" s="61" t="s">
        <v>185</v>
      </c>
      <c r="J29" s="61"/>
    </row>
    <row r="30" spans="2:10" ht="18" customHeight="1">
      <c r="B30" s="51" t="s">
        <v>87</v>
      </c>
      <c r="C30" s="52"/>
      <c r="D30" s="52"/>
      <c r="E30" s="51"/>
      <c r="F30" s="53" t="s">
        <v>88</v>
      </c>
      <c r="G30" s="54" t="s">
        <v>186</v>
      </c>
      <c r="H30" s="54" t="s">
        <v>90</v>
      </c>
      <c r="I30" s="55" t="s">
        <v>187</v>
      </c>
      <c r="J30" s="55"/>
    </row>
    <row r="31" spans="2:10" ht="16.5" customHeight="1">
      <c r="B31" s="56"/>
      <c r="C31" s="57" t="s">
        <v>188</v>
      </c>
      <c r="D31" s="57"/>
      <c r="E31" s="58"/>
      <c r="F31" s="59" t="s">
        <v>189</v>
      </c>
      <c r="G31" s="60" t="s">
        <v>190</v>
      </c>
      <c r="H31" s="60" t="s">
        <v>191</v>
      </c>
      <c r="I31" s="61" t="s">
        <v>192</v>
      </c>
      <c r="J31" s="61"/>
    </row>
    <row r="32" spans="2:10" ht="24" customHeight="1">
      <c r="B32" s="62"/>
      <c r="C32" s="63"/>
      <c r="D32" s="63"/>
      <c r="E32" s="64" t="s">
        <v>36</v>
      </c>
      <c r="F32" s="59" t="s">
        <v>37</v>
      </c>
      <c r="G32" s="60" t="s">
        <v>190</v>
      </c>
      <c r="H32" s="60" t="s">
        <v>191</v>
      </c>
      <c r="I32" s="61" t="s">
        <v>192</v>
      </c>
      <c r="J32" s="61"/>
    </row>
    <row r="33" spans="2:10" ht="36" customHeight="1">
      <c r="B33" s="56"/>
      <c r="C33" s="57" t="s">
        <v>92</v>
      </c>
      <c r="D33" s="57"/>
      <c r="E33" s="58"/>
      <c r="F33" s="59" t="s">
        <v>93</v>
      </c>
      <c r="G33" s="60" t="s">
        <v>94</v>
      </c>
      <c r="H33" s="60" t="s">
        <v>95</v>
      </c>
      <c r="I33" s="61" t="s">
        <v>96</v>
      </c>
      <c r="J33" s="61"/>
    </row>
    <row r="34" spans="2:10" ht="16.5" customHeight="1">
      <c r="B34" s="62"/>
      <c r="C34" s="63"/>
      <c r="D34" s="63"/>
      <c r="E34" s="64" t="s">
        <v>193</v>
      </c>
      <c r="F34" s="59" t="s">
        <v>194</v>
      </c>
      <c r="G34" s="60" t="s">
        <v>195</v>
      </c>
      <c r="H34" s="60" t="s">
        <v>196</v>
      </c>
      <c r="I34" s="61" t="s">
        <v>197</v>
      </c>
      <c r="J34" s="61"/>
    </row>
    <row r="35" spans="2:10" ht="16.5" customHeight="1">
      <c r="B35" s="62"/>
      <c r="C35" s="63"/>
      <c r="D35" s="63"/>
      <c r="E35" s="64" t="s">
        <v>43</v>
      </c>
      <c r="F35" s="59" t="s">
        <v>44</v>
      </c>
      <c r="G35" s="60" t="s">
        <v>198</v>
      </c>
      <c r="H35" s="60" t="s">
        <v>199</v>
      </c>
      <c r="I35" s="61" t="s">
        <v>200</v>
      </c>
      <c r="J35" s="61"/>
    </row>
    <row r="36" spans="2:10" ht="16.5" customHeight="1">
      <c r="B36" s="62"/>
      <c r="C36" s="63"/>
      <c r="D36" s="63"/>
      <c r="E36" s="64" t="s">
        <v>3</v>
      </c>
      <c r="F36" s="59" t="s">
        <v>12</v>
      </c>
      <c r="G36" s="60" t="s">
        <v>201</v>
      </c>
      <c r="H36" s="60" t="s">
        <v>202</v>
      </c>
      <c r="I36" s="61" t="s">
        <v>203</v>
      </c>
      <c r="J36" s="61"/>
    </row>
    <row r="37" spans="2:10" ht="48" customHeight="1">
      <c r="B37" s="56"/>
      <c r="C37" s="57" t="s">
        <v>101</v>
      </c>
      <c r="D37" s="57"/>
      <c r="E37" s="58"/>
      <c r="F37" s="59" t="s">
        <v>102</v>
      </c>
      <c r="G37" s="60" t="s">
        <v>103</v>
      </c>
      <c r="H37" s="60" t="s">
        <v>104</v>
      </c>
      <c r="I37" s="61" t="s">
        <v>105</v>
      </c>
      <c r="J37" s="61"/>
    </row>
    <row r="38" spans="2:10" ht="16.5" customHeight="1">
      <c r="B38" s="62"/>
      <c r="C38" s="63"/>
      <c r="D38" s="63"/>
      <c r="E38" s="64" t="s">
        <v>204</v>
      </c>
      <c r="F38" s="59" t="s">
        <v>205</v>
      </c>
      <c r="G38" s="60" t="s">
        <v>103</v>
      </c>
      <c r="H38" s="60" t="s">
        <v>104</v>
      </c>
      <c r="I38" s="61" t="s">
        <v>105</v>
      </c>
      <c r="J38" s="61"/>
    </row>
    <row r="39" spans="2:10" ht="16.5" customHeight="1">
      <c r="B39" s="56"/>
      <c r="C39" s="57" t="s">
        <v>108</v>
      </c>
      <c r="D39" s="57"/>
      <c r="E39" s="58"/>
      <c r="F39" s="59" t="s">
        <v>109</v>
      </c>
      <c r="G39" s="60" t="s">
        <v>206</v>
      </c>
      <c r="H39" s="60" t="s">
        <v>111</v>
      </c>
      <c r="I39" s="61" t="s">
        <v>207</v>
      </c>
      <c r="J39" s="61"/>
    </row>
    <row r="40" spans="2:10" ht="16.5" customHeight="1">
      <c r="B40" s="62"/>
      <c r="C40" s="63"/>
      <c r="D40" s="63"/>
      <c r="E40" s="64" t="s">
        <v>43</v>
      </c>
      <c r="F40" s="59" t="s">
        <v>44</v>
      </c>
      <c r="G40" s="60" t="s">
        <v>208</v>
      </c>
      <c r="H40" s="60" t="s">
        <v>209</v>
      </c>
      <c r="I40" s="61" t="s">
        <v>210</v>
      </c>
      <c r="J40" s="61"/>
    </row>
    <row r="41" spans="2:10" ht="16.5" customHeight="1">
      <c r="B41" s="62"/>
      <c r="C41" s="63"/>
      <c r="D41" s="63"/>
      <c r="E41" s="64" t="s">
        <v>211</v>
      </c>
      <c r="F41" s="59" t="s">
        <v>212</v>
      </c>
      <c r="G41" s="60" t="s">
        <v>213</v>
      </c>
      <c r="H41" s="60" t="s">
        <v>214</v>
      </c>
      <c r="I41" s="61" t="s">
        <v>215</v>
      </c>
      <c r="J41" s="61"/>
    </row>
    <row r="42" spans="2:10" ht="16.5" customHeight="1">
      <c r="B42" s="56"/>
      <c r="C42" s="57" t="s">
        <v>115</v>
      </c>
      <c r="D42" s="57"/>
      <c r="E42" s="58"/>
      <c r="F42" s="59" t="s">
        <v>13</v>
      </c>
      <c r="G42" s="60" t="s">
        <v>216</v>
      </c>
      <c r="H42" s="60" t="s">
        <v>217</v>
      </c>
      <c r="I42" s="61" t="s">
        <v>218</v>
      </c>
      <c r="J42" s="61"/>
    </row>
    <row r="43" spans="2:10" ht="16.5" customHeight="1">
      <c r="B43" s="62"/>
      <c r="C43" s="63"/>
      <c r="D43" s="63"/>
      <c r="E43" s="64" t="s">
        <v>193</v>
      </c>
      <c r="F43" s="59" t="s">
        <v>194</v>
      </c>
      <c r="G43" s="60" t="s">
        <v>219</v>
      </c>
      <c r="H43" s="60" t="s">
        <v>220</v>
      </c>
      <c r="I43" s="61" t="s">
        <v>221</v>
      </c>
      <c r="J43" s="61"/>
    </row>
    <row r="44" spans="2:10" ht="16.5" customHeight="1">
      <c r="B44" s="62"/>
      <c r="C44" s="63"/>
      <c r="D44" s="63"/>
      <c r="E44" s="64" t="s">
        <v>41</v>
      </c>
      <c r="F44" s="59" t="s">
        <v>42</v>
      </c>
      <c r="G44" s="60" t="s">
        <v>222</v>
      </c>
      <c r="H44" s="60" t="s">
        <v>223</v>
      </c>
      <c r="I44" s="61" t="s">
        <v>224</v>
      </c>
      <c r="J44" s="61"/>
    </row>
    <row r="45" spans="2:10" ht="16.5" customHeight="1">
      <c r="B45" s="62"/>
      <c r="C45" s="63"/>
      <c r="D45" s="63"/>
      <c r="E45" s="64" t="s">
        <v>43</v>
      </c>
      <c r="F45" s="59" t="s">
        <v>44</v>
      </c>
      <c r="G45" s="60" t="s">
        <v>225</v>
      </c>
      <c r="H45" s="60" t="s">
        <v>226</v>
      </c>
      <c r="I45" s="61" t="s">
        <v>227</v>
      </c>
      <c r="J45" s="61"/>
    </row>
    <row r="46" spans="2:10" ht="16.5" customHeight="1">
      <c r="B46" s="62"/>
      <c r="C46" s="63"/>
      <c r="D46" s="63"/>
      <c r="E46" s="64" t="s">
        <v>35</v>
      </c>
      <c r="F46" s="59" t="s">
        <v>7</v>
      </c>
      <c r="G46" s="60" t="s">
        <v>228</v>
      </c>
      <c r="H46" s="60" t="s">
        <v>229</v>
      </c>
      <c r="I46" s="61" t="s">
        <v>230</v>
      </c>
      <c r="J46" s="61"/>
    </row>
    <row r="47" spans="2:10" ht="18" customHeight="1">
      <c r="B47" s="51" t="s">
        <v>52</v>
      </c>
      <c r="C47" s="52"/>
      <c r="D47" s="52"/>
      <c r="E47" s="51"/>
      <c r="F47" s="53" t="s">
        <v>53</v>
      </c>
      <c r="G47" s="54" t="s">
        <v>79</v>
      </c>
      <c r="H47" s="54" t="s">
        <v>20</v>
      </c>
      <c r="I47" s="55" t="s">
        <v>79</v>
      </c>
      <c r="J47" s="55"/>
    </row>
    <row r="48" spans="2:10" ht="16.5" customHeight="1">
      <c r="B48" s="56"/>
      <c r="C48" s="57" t="s">
        <v>54</v>
      </c>
      <c r="D48" s="57"/>
      <c r="E48" s="58"/>
      <c r="F48" s="59" t="s">
        <v>55</v>
      </c>
      <c r="G48" s="60" t="s">
        <v>63</v>
      </c>
      <c r="H48" s="60" t="s">
        <v>20</v>
      </c>
      <c r="I48" s="61" t="s">
        <v>63</v>
      </c>
      <c r="J48" s="61"/>
    </row>
    <row r="49" spans="2:10" ht="16.5" customHeight="1">
      <c r="B49" s="62"/>
      <c r="C49" s="63"/>
      <c r="D49" s="63"/>
      <c r="E49" s="64" t="s">
        <v>80</v>
      </c>
      <c r="F49" s="59" t="s">
        <v>38</v>
      </c>
      <c r="G49" s="60" t="s">
        <v>81</v>
      </c>
      <c r="H49" s="60" t="s">
        <v>231</v>
      </c>
      <c r="I49" s="61" t="s">
        <v>232</v>
      </c>
      <c r="J49" s="61"/>
    </row>
    <row r="50" spans="2:10" ht="16.5" customHeight="1">
      <c r="B50" s="62"/>
      <c r="C50" s="63"/>
      <c r="D50" s="63"/>
      <c r="E50" s="64" t="s">
        <v>154</v>
      </c>
      <c r="F50" s="59" t="s">
        <v>155</v>
      </c>
      <c r="G50" s="60" t="s">
        <v>233</v>
      </c>
      <c r="H50" s="60" t="s">
        <v>234</v>
      </c>
      <c r="I50" s="61" t="s">
        <v>235</v>
      </c>
      <c r="J50" s="61"/>
    </row>
    <row r="51" spans="2:10" ht="18" customHeight="1">
      <c r="B51" s="51" t="s">
        <v>56</v>
      </c>
      <c r="C51" s="52"/>
      <c r="D51" s="52"/>
      <c r="E51" s="51"/>
      <c r="F51" s="53" t="s">
        <v>57</v>
      </c>
      <c r="G51" s="54" t="s">
        <v>82</v>
      </c>
      <c r="H51" s="54" t="s">
        <v>20</v>
      </c>
      <c r="I51" s="55" t="s">
        <v>82</v>
      </c>
      <c r="J51" s="55"/>
    </row>
    <row r="52" spans="2:10" ht="16.5" customHeight="1">
      <c r="B52" s="56"/>
      <c r="C52" s="57" t="s">
        <v>236</v>
      </c>
      <c r="D52" s="57"/>
      <c r="E52" s="58"/>
      <c r="F52" s="59" t="s">
        <v>237</v>
      </c>
      <c r="G52" s="60" t="s">
        <v>238</v>
      </c>
      <c r="H52" s="60" t="s">
        <v>20</v>
      </c>
      <c r="I52" s="61" t="s">
        <v>238</v>
      </c>
      <c r="J52" s="61"/>
    </row>
    <row r="53" spans="2:10" ht="16.5" customHeight="1">
      <c r="B53" s="62"/>
      <c r="C53" s="63"/>
      <c r="D53" s="63"/>
      <c r="E53" s="64" t="s">
        <v>35</v>
      </c>
      <c r="F53" s="59" t="s">
        <v>7</v>
      </c>
      <c r="G53" s="60" t="s">
        <v>239</v>
      </c>
      <c r="H53" s="60" t="s">
        <v>240</v>
      </c>
      <c r="I53" s="61" t="s">
        <v>241</v>
      </c>
      <c r="J53" s="61"/>
    </row>
    <row r="54" spans="2:10" ht="24" customHeight="1">
      <c r="B54" s="62"/>
      <c r="C54" s="63"/>
      <c r="D54" s="63"/>
      <c r="E54" s="64" t="s">
        <v>36</v>
      </c>
      <c r="F54" s="59" t="s">
        <v>37</v>
      </c>
      <c r="G54" s="60" t="s">
        <v>20</v>
      </c>
      <c r="H54" s="60" t="s">
        <v>242</v>
      </c>
      <c r="I54" s="61" t="s">
        <v>242</v>
      </c>
      <c r="J54" s="61"/>
    </row>
    <row r="55" spans="2:10" ht="16.5" customHeight="1">
      <c r="B55" s="56"/>
      <c r="C55" s="57" t="s">
        <v>58</v>
      </c>
      <c r="D55" s="57"/>
      <c r="E55" s="58"/>
      <c r="F55" s="59" t="s">
        <v>59</v>
      </c>
      <c r="G55" s="60" t="s">
        <v>83</v>
      </c>
      <c r="H55" s="60" t="s">
        <v>243</v>
      </c>
      <c r="I55" s="61" t="s">
        <v>244</v>
      </c>
      <c r="J55" s="61"/>
    </row>
    <row r="56" spans="2:10" ht="16.5" customHeight="1">
      <c r="B56" s="62"/>
      <c r="C56" s="63"/>
      <c r="D56" s="63"/>
      <c r="E56" s="64" t="s">
        <v>3</v>
      </c>
      <c r="F56" s="59" t="s">
        <v>12</v>
      </c>
      <c r="G56" s="60" t="s">
        <v>84</v>
      </c>
      <c r="H56" s="60" t="s">
        <v>9</v>
      </c>
      <c r="I56" s="61" t="s">
        <v>245</v>
      </c>
      <c r="J56" s="61"/>
    </row>
    <row r="57" spans="2:10" ht="16.5" customHeight="1">
      <c r="B57" s="62"/>
      <c r="C57" s="63"/>
      <c r="D57" s="63"/>
      <c r="E57" s="64" t="s">
        <v>145</v>
      </c>
      <c r="F57" s="59" t="s">
        <v>146</v>
      </c>
      <c r="G57" s="60" t="s">
        <v>246</v>
      </c>
      <c r="H57" s="60" t="s">
        <v>247</v>
      </c>
      <c r="I57" s="61" t="s">
        <v>248</v>
      </c>
      <c r="J57" s="61"/>
    </row>
    <row r="58" spans="2:10" ht="16.5" customHeight="1">
      <c r="B58" s="56"/>
      <c r="C58" s="57" t="s">
        <v>60</v>
      </c>
      <c r="D58" s="57"/>
      <c r="E58" s="58"/>
      <c r="F58" s="59" t="s">
        <v>13</v>
      </c>
      <c r="G58" s="60" t="s">
        <v>85</v>
      </c>
      <c r="H58" s="60" t="s">
        <v>249</v>
      </c>
      <c r="I58" s="61" t="s">
        <v>250</v>
      </c>
      <c r="J58" s="61"/>
    </row>
    <row r="59" spans="2:10" ht="16.5" customHeight="1">
      <c r="B59" s="62"/>
      <c r="C59" s="63"/>
      <c r="D59" s="63"/>
      <c r="E59" s="64" t="s">
        <v>154</v>
      </c>
      <c r="F59" s="59" t="s">
        <v>155</v>
      </c>
      <c r="G59" s="60" t="s">
        <v>251</v>
      </c>
      <c r="H59" s="60" t="s">
        <v>249</v>
      </c>
      <c r="I59" s="61" t="s">
        <v>252</v>
      </c>
      <c r="J59" s="61"/>
    </row>
    <row r="60" spans="2:10" ht="5.25" customHeight="1">
      <c r="B60" s="65"/>
      <c r="C60" s="65"/>
      <c r="D60" s="65"/>
      <c r="E60" s="65"/>
      <c r="F60" s="46"/>
      <c r="G60" s="46"/>
      <c r="H60" s="46"/>
      <c r="I60" s="46"/>
      <c r="J60" s="46"/>
    </row>
    <row r="61" spans="2:10" ht="20.25" customHeight="1">
      <c r="B61" s="68" t="s">
        <v>21</v>
      </c>
      <c r="C61" s="68"/>
      <c r="D61" s="66"/>
      <c r="E61" s="66"/>
      <c r="F61" s="66"/>
      <c r="G61" s="4" t="s">
        <v>86</v>
      </c>
      <c r="H61" s="4" t="s">
        <v>90</v>
      </c>
      <c r="I61" s="34" t="s">
        <v>253</v>
      </c>
      <c r="J61" s="34"/>
    </row>
    <row r="62" spans="2:10" ht="12.75">
      <c r="B62" s="69"/>
      <c r="C62" s="69"/>
      <c r="D62" s="67"/>
      <c r="E62" s="67"/>
      <c r="F62" s="8" t="s">
        <v>2</v>
      </c>
      <c r="G62" s="69"/>
      <c r="H62" s="69"/>
      <c r="I62" s="70"/>
      <c r="J62" s="70"/>
    </row>
    <row r="63" spans="2:10" ht="12.75">
      <c r="B63" s="69"/>
      <c r="C63" s="69"/>
      <c r="D63" s="67"/>
      <c r="E63" s="67"/>
      <c r="F63" s="5" t="s">
        <v>24</v>
      </c>
      <c r="G63" s="7">
        <v>16587546.82</v>
      </c>
      <c r="H63" s="7">
        <v>-48801</v>
      </c>
      <c r="I63" s="27">
        <f>G63+H63</f>
        <v>16538745.82</v>
      </c>
      <c r="J63" s="27"/>
    </row>
    <row r="64" spans="2:10" ht="12.75">
      <c r="B64" s="69"/>
      <c r="C64" s="69"/>
      <c r="D64" s="67"/>
      <c r="E64" s="67"/>
      <c r="F64" s="3" t="s">
        <v>25</v>
      </c>
      <c r="G64" s="6">
        <v>7468362</v>
      </c>
      <c r="H64" s="6">
        <v>7010</v>
      </c>
      <c r="I64" s="28">
        <f aca="true" t="shared" si="0" ref="I64:I71">G64+H64</f>
        <v>7475372</v>
      </c>
      <c r="J64" s="28"/>
    </row>
    <row r="65" spans="2:10" ht="12.75">
      <c r="B65" s="69"/>
      <c r="C65" s="69"/>
      <c r="D65" s="67"/>
      <c r="E65" s="67"/>
      <c r="F65" s="3" t="s">
        <v>61</v>
      </c>
      <c r="G65" s="6">
        <v>3959891.8200000003</v>
      </c>
      <c r="H65" s="6">
        <v>-4876</v>
      </c>
      <c r="I65" s="28">
        <f t="shared" si="0"/>
        <v>3955015.8200000003</v>
      </c>
      <c r="J65" s="28"/>
    </row>
    <row r="66" spans="2:10" ht="12.75">
      <c r="B66" s="69"/>
      <c r="C66" s="69"/>
      <c r="D66" s="67"/>
      <c r="E66" s="67"/>
      <c r="F66" s="3" t="s">
        <v>26</v>
      </c>
      <c r="G66" s="6">
        <v>708900</v>
      </c>
      <c r="H66" s="6">
        <v>0</v>
      </c>
      <c r="I66" s="28">
        <f t="shared" si="0"/>
        <v>708900</v>
      </c>
      <c r="J66" s="28"/>
    </row>
    <row r="67" spans="2:10" ht="12.75">
      <c r="B67" s="69"/>
      <c r="C67" s="69"/>
      <c r="D67" s="67"/>
      <c r="E67" s="67"/>
      <c r="F67" s="3" t="s">
        <v>31</v>
      </c>
      <c r="G67" s="6">
        <v>4067346</v>
      </c>
      <c r="H67" s="6">
        <v>-50935</v>
      </c>
      <c r="I67" s="28">
        <f t="shared" si="0"/>
        <v>4016411</v>
      </c>
      <c r="J67" s="28"/>
    </row>
    <row r="68" spans="2:10" ht="12.75">
      <c r="B68" s="69"/>
      <c r="C68" s="69"/>
      <c r="D68" s="67"/>
      <c r="E68" s="67"/>
      <c r="F68" s="3" t="s">
        <v>30</v>
      </c>
      <c r="G68" s="6">
        <v>263223</v>
      </c>
      <c r="H68" s="6">
        <v>0</v>
      </c>
      <c r="I68" s="28">
        <f t="shared" si="0"/>
        <v>263223</v>
      </c>
      <c r="J68" s="28"/>
    </row>
    <row r="69" spans="2:10" ht="12.75">
      <c r="B69" s="69"/>
      <c r="C69" s="69"/>
      <c r="D69" s="67"/>
      <c r="E69" s="67"/>
      <c r="F69" s="3" t="s">
        <v>27</v>
      </c>
      <c r="G69" s="6">
        <v>7940</v>
      </c>
      <c r="H69" s="6">
        <v>0</v>
      </c>
      <c r="I69" s="28">
        <f t="shared" si="0"/>
        <v>7940</v>
      </c>
      <c r="J69" s="28"/>
    </row>
    <row r="70" spans="2:10" ht="12.75">
      <c r="B70" s="69"/>
      <c r="C70" s="69"/>
      <c r="D70" s="67"/>
      <c r="E70" s="67"/>
      <c r="F70" s="3" t="s">
        <v>28</v>
      </c>
      <c r="G70" s="6">
        <v>111884</v>
      </c>
      <c r="H70" s="6">
        <v>0</v>
      </c>
      <c r="I70" s="28">
        <f t="shared" si="0"/>
        <v>111884</v>
      </c>
      <c r="J70" s="28"/>
    </row>
    <row r="71" spans="2:10" ht="12.75">
      <c r="B71" s="69"/>
      <c r="C71" s="69"/>
      <c r="D71" s="67"/>
      <c r="E71" s="67"/>
      <c r="F71" s="5" t="s">
        <v>29</v>
      </c>
      <c r="G71" s="7">
        <v>3281333</v>
      </c>
      <c r="H71" s="7">
        <v>0</v>
      </c>
      <c r="I71" s="27">
        <f t="shared" si="0"/>
        <v>3281333</v>
      </c>
      <c r="J71" s="27"/>
    </row>
    <row r="72" spans="4:10" ht="12.75">
      <c r="D72" s="67"/>
      <c r="E72" s="67"/>
      <c r="I72" s="46"/>
      <c r="J72" s="46"/>
    </row>
  </sheetData>
  <sheetProtection/>
  <mergeCells count="143">
    <mergeCell ref="I72:J72"/>
    <mergeCell ref="I71:J71"/>
    <mergeCell ref="I65:J65"/>
    <mergeCell ref="I66:J66"/>
    <mergeCell ref="I67:J67"/>
    <mergeCell ref="I68:J68"/>
    <mergeCell ref="I69:J69"/>
    <mergeCell ref="I70:J70"/>
    <mergeCell ref="D72:E72"/>
    <mergeCell ref="D67:E67"/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B60:E60"/>
    <mergeCell ref="F60:J60"/>
    <mergeCell ref="B61:F61"/>
    <mergeCell ref="I61:J61"/>
    <mergeCell ref="C57:D57"/>
    <mergeCell ref="I57:J57"/>
    <mergeCell ref="C58:D58"/>
    <mergeCell ref="I58:J58"/>
    <mergeCell ref="C59:D59"/>
    <mergeCell ref="I59:J59"/>
    <mergeCell ref="I62:J62"/>
    <mergeCell ref="I63:J63"/>
    <mergeCell ref="I64:J64"/>
    <mergeCell ref="C56:D56"/>
    <mergeCell ref="I56:J56"/>
    <mergeCell ref="C53:D53"/>
    <mergeCell ref="I53:J53"/>
    <mergeCell ref="C54:D54"/>
    <mergeCell ref="I54:J54"/>
    <mergeCell ref="C55:D55"/>
    <mergeCell ref="I55:J55"/>
    <mergeCell ref="C50:D50"/>
    <mergeCell ref="I50:J50"/>
    <mergeCell ref="C51:D51"/>
    <mergeCell ref="I51:J51"/>
    <mergeCell ref="C52:D52"/>
    <mergeCell ref="I52:J52"/>
    <mergeCell ref="C47:D47"/>
    <mergeCell ref="I47:J47"/>
    <mergeCell ref="C48:D48"/>
    <mergeCell ref="I48:J48"/>
    <mergeCell ref="C49:D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headerFooter>
    <oddHeader xml:space="preserve">&amp;R&amp;"Arial,Pogrubiony"&amp;11Załącznik Nr 2&amp;"Arial,Normalny"&amp;10
do Zarządzenia Nr 239/2013 Burmistrza Miasta Radziejów
 z dnia 29 listopada 2013 roku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7.57421875" style="25" customWidth="1"/>
    <col min="2" max="2" width="9.00390625" style="25" customWidth="1"/>
    <col min="3" max="3" width="7.7109375" style="25" customWidth="1"/>
    <col min="4" max="4" width="12.421875" style="25" customWidth="1"/>
    <col min="5" max="5" width="14.7109375" style="25" customWidth="1"/>
    <col min="6" max="6" width="12.57421875" style="25" customWidth="1"/>
    <col min="7" max="7" width="12.7109375" style="25" customWidth="1"/>
    <col min="8" max="8" width="11.57421875" style="25" customWidth="1"/>
    <col min="9" max="24" width="9.140625" style="71" customWidth="1"/>
    <col min="25" max="16384" width="9.140625" style="25" customWidth="1"/>
  </cols>
  <sheetData>
    <row r="1" spans="1:8" ht="57.75" customHeight="1">
      <c r="A1" s="41" t="s">
        <v>254</v>
      </c>
      <c r="B1" s="41"/>
      <c r="C1" s="41"/>
      <c r="D1" s="41"/>
      <c r="E1" s="41"/>
      <c r="F1" s="41"/>
      <c r="G1" s="41"/>
      <c r="H1" s="41"/>
    </row>
    <row r="2" spans="1:8" ht="10.5" customHeight="1">
      <c r="A2" s="9"/>
      <c r="B2" s="9"/>
      <c r="C2" s="9"/>
      <c r="D2" s="9"/>
      <c r="E2" s="9"/>
      <c r="F2" s="9"/>
      <c r="H2" s="1" t="s">
        <v>4</v>
      </c>
    </row>
    <row r="3" spans="1:8" ht="12.75" customHeight="1">
      <c r="A3" s="43" t="s">
        <v>0</v>
      </c>
      <c r="B3" s="43" t="s">
        <v>1</v>
      </c>
      <c r="C3" s="43" t="s">
        <v>69</v>
      </c>
      <c r="D3" s="42" t="s">
        <v>255</v>
      </c>
      <c r="E3" s="42" t="s">
        <v>66</v>
      </c>
      <c r="F3" s="42" t="s">
        <v>62</v>
      </c>
      <c r="G3" s="42"/>
      <c r="H3" s="42"/>
    </row>
    <row r="4" spans="1:8" ht="12.75" customHeight="1">
      <c r="A4" s="43"/>
      <c r="B4" s="43"/>
      <c r="C4" s="43"/>
      <c r="D4" s="42"/>
      <c r="E4" s="42"/>
      <c r="F4" s="42" t="s">
        <v>67</v>
      </c>
      <c r="G4" s="10" t="s">
        <v>2</v>
      </c>
      <c r="H4" s="42" t="s">
        <v>68</v>
      </c>
    </row>
    <row r="5" spans="1:8" ht="45">
      <c r="A5" s="43"/>
      <c r="B5" s="43"/>
      <c r="C5" s="43"/>
      <c r="D5" s="42"/>
      <c r="E5" s="42"/>
      <c r="F5" s="42"/>
      <c r="G5" s="2" t="s">
        <v>256</v>
      </c>
      <c r="H5" s="42"/>
    </row>
    <row r="6" spans="1:8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10</v>
      </c>
    </row>
    <row r="7" spans="1:8" ht="18" customHeight="1">
      <c r="A7" s="72" t="s">
        <v>122</v>
      </c>
      <c r="B7" s="72" t="s">
        <v>257</v>
      </c>
      <c r="C7" s="73"/>
      <c r="D7" s="74">
        <f>SUM(D8:D11)</f>
        <v>16057.82</v>
      </c>
      <c r="E7" s="74">
        <f>SUM(E8:E11)</f>
        <v>16057.82</v>
      </c>
      <c r="F7" s="74">
        <f>SUM(F8:F11)</f>
        <v>16057.82</v>
      </c>
      <c r="G7" s="74">
        <f>SUM(G8:G11)</f>
        <v>0</v>
      </c>
      <c r="H7" s="74">
        <f>SUM(H8:H11)</f>
        <v>0</v>
      </c>
    </row>
    <row r="8" spans="1:24" s="79" customFormat="1" ht="18" customHeight="1">
      <c r="A8" s="75"/>
      <c r="B8" s="76"/>
      <c r="C8" s="76">
        <v>2010</v>
      </c>
      <c r="D8" s="77">
        <v>16057.82</v>
      </c>
      <c r="E8" s="77"/>
      <c r="F8" s="77"/>
      <c r="G8" s="77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s="79" customFormat="1" ht="18" customHeight="1">
      <c r="A9" s="75"/>
      <c r="B9" s="76"/>
      <c r="C9" s="76">
        <v>4210</v>
      </c>
      <c r="D9" s="77"/>
      <c r="E9" s="77">
        <v>160.96</v>
      </c>
      <c r="F9" s="77">
        <v>160.96</v>
      </c>
      <c r="G9" s="77">
        <v>0</v>
      </c>
      <c r="H9" s="77">
        <v>0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s="79" customFormat="1" ht="18" customHeight="1">
      <c r="A10" s="75"/>
      <c r="B10" s="76"/>
      <c r="C10" s="76">
        <v>4300</v>
      </c>
      <c r="D10" s="77"/>
      <c r="E10" s="77">
        <v>153.9</v>
      </c>
      <c r="F10" s="77">
        <v>153.9</v>
      </c>
      <c r="G10" s="77">
        <v>0</v>
      </c>
      <c r="H10" s="77">
        <v>0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s="79" customFormat="1" ht="18" customHeight="1">
      <c r="A11" s="75"/>
      <c r="B11" s="76"/>
      <c r="C11" s="76">
        <v>4430</v>
      </c>
      <c r="D11" s="77"/>
      <c r="E11" s="77">
        <v>15742.96</v>
      </c>
      <c r="F11" s="77">
        <v>15742.96</v>
      </c>
      <c r="G11" s="77">
        <v>0</v>
      </c>
      <c r="H11" s="77">
        <v>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8" ht="18" customHeight="1">
      <c r="A12" s="80">
        <v>750</v>
      </c>
      <c r="B12" s="73"/>
      <c r="C12" s="73"/>
      <c r="D12" s="74">
        <f>SUM(D13)</f>
        <v>81985</v>
      </c>
      <c r="E12" s="74">
        <f>SUM(E13)</f>
        <v>81985</v>
      </c>
      <c r="F12" s="74">
        <f>SUM(F13)</f>
        <v>81985</v>
      </c>
      <c r="G12" s="74">
        <f>SUM(G13)</f>
        <v>81985</v>
      </c>
      <c r="H12" s="74">
        <f>SUM(H13)</f>
        <v>0</v>
      </c>
    </row>
    <row r="13" spans="1:24" s="84" customFormat="1" ht="18" customHeight="1">
      <c r="A13" s="81"/>
      <c r="B13" s="82">
        <v>75011</v>
      </c>
      <c r="C13" s="82"/>
      <c r="D13" s="83">
        <f>SUM(D14:D18)</f>
        <v>81985</v>
      </c>
      <c r="E13" s="83">
        <f>SUM(E14:E18)</f>
        <v>81985</v>
      </c>
      <c r="F13" s="83">
        <f>SUM(F14:F18)</f>
        <v>81985</v>
      </c>
      <c r="G13" s="83">
        <f>SUM(G14:G18)</f>
        <v>81985</v>
      </c>
      <c r="H13" s="83">
        <f>SUM(H14:H18)</f>
        <v>0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s="84" customFormat="1" ht="18" customHeight="1">
      <c r="A14" s="81"/>
      <c r="B14" s="82"/>
      <c r="C14" s="82">
        <v>2010</v>
      </c>
      <c r="D14" s="83">
        <v>81985</v>
      </c>
      <c r="E14" s="83"/>
      <c r="F14" s="83"/>
      <c r="G14" s="83"/>
      <c r="H14" s="83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s="84" customFormat="1" ht="18" customHeight="1">
      <c r="A15" s="81"/>
      <c r="B15" s="82"/>
      <c r="C15" s="82">
        <v>4010</v>
      </c>
      <c r="D15" s="83"/>
      <c r="E15" s="83">
        <v>63240</v>
      </c>
      <c r="F15" s="83">
        <v>63240</v>
      </c>
      <c r="G15" s="83">
        <v>63240</v>
      </c>
      <c r="H15" s="83"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s="84" customFormat="1" ht="18" customHeight="1">
      <c r="A16" s="81"/>
      <c r="B16" s="82"/>
      <c r="C16" s="82">
        <v>4040</v>
      </c>
      <c r="D16" s="83"/>
      <c r="E16" s="85">
        <v>5395</v>
      </c>
      <c r="F16" s="85">
        <v>5395</v>
      </c>
      <c r="G16" s="85">
        <v>5395</v>
      </c>
      <c r="H16" s="86">
        <v>0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s="84" customFormat="1" ht="18" customHeight="1">
      <c r="A17" s="81"/>
      <c r="B17" s="82"/>
      <c r="C17" s="82">
        <v>4110</v>
      </c>
      <c r="D17" s="83"/>
      <c r="E17" s="83">
        <v>11699</v>
      </c>
      <c r="F17" s="83">
        <v>11699</v>
      </c>
      <c r="G17" s="83">
        <v>11699</v>
      </c>
      <c r="H17" s="83">
        <v>0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s="84" customFormat="1" ht="18" customHeight="1">
      <c r="A18" s="81"/>
      <c r="B18" s="82"/>
      <c r="C18" s="82">
        <v>4120</v>
      </c>
      <c r="D18" s="83"/>
      <c r="E18" s="83">
        <v>1651</v>
      </c>
      <c r="F18" s="83">
        <v>1651</v>
      </c>
      <c r="G18" s="83">
        <v>1651</v>
      </c>
      <c r="H18" s="83">
        <v>0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s="84" customFormat="1" ht="18" customHeight="1">
      <c r="A19" s="87">
        <v>751</v>
      </c>
      <c r="B19" s="88"/>
      <c r="C19" s="88"/>
      <c r="D19" s="89">
        <f>D20</f>
        <v>1150</v>
      </c>
      <c r="E19" s="89">
        <f>E20</f>
        <v>1150</v>
      </c>
      <c r="F19" s="89">
        <f>F20</f>
        <v>1150</v>
      </c>
      <c r="G19" s="89">
        <f>G20</f>
        <v>1150</v>
      </c>
      <c r="H19" s="89">
        <f>H20</f>
        <v>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s="84" customFormat="1" ht="18" customHeight="1">
      <c r="A20" s="81"/>
      <c r="B20" s="82">
        <v>75101</v>
      </c>
      <c r="C20" s="82"/>
      <c r="D20" s="83">
        <v>1150</v>
      </c>
      <c r="E20" s="83">
        <f>SUM(E22:E24)</f>
        <v>1150</v>
      </c>
      <c r="F20" s="83">
        <f>SUM(F22:F24)</f>
        <v>1150</v>
      </c>
      <c r="G20" s="83">
        <f>SUM(G22:G24)</f>
        <v>1150</v>
      </c>
      <c r="H20" s="83">
        <f>SUM(H22:H24)</f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s="84" customFormat="1" ht="18" customHeight="1">
      <c r="A21" s="81"/>
      <c r="B21" s="82"/>
      <c r="C21" s="82">
        <v>2010</v>
      </c>
      <c r="D21" s="83">
        <v>1150</v>
      </c>
      <c r="E21" s="83"/>
      <c r="F21" s="83"/>
      <c r="G21" s="83"/>
      <c r="H21" s="83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s="84" customFormat="1" ht="18" customHeight="1">
      <c r="A22" s="81"/>
      <c r="B22" s="82"/>
      <c r="C22" s="82" t="s">
        <v>41</v>
      </c>
      <c r="D22" s="83"/>
      <c r="E22" s="83">
        <v>960</v>
      </c>
      <c r="F22" s="83">
        <v>960</v>
      </c>
      <c r="G22" s="83">
        <v>960</v>
      </c>
      <c r="H22" s="83"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s="84" customFormat="1" ht="18" customHeight="1">
      <c r="A23" s="81"/>
      <c r="B23" s="82"/>
      <c r="C23" s="82">
        <v>4110</v>
      </c>
      <c r="D23" s="83"/>
      <c r="E23" s="83">
        <v>166</v>
      </c>
      <c r="F23" s="83">
        <v>166</v>
      </c>
      <c r="G23" s="83">
        <v>166</v>
      </c>
      <c r="H23" s="83">
        <v>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s="84" customFormat="1" ht="18" customHeight="1">
      <c r="A24" s="81"/>
      <c r="B24" s="82"/>
      <c r="C24" s="82">
        <v>4120</v>
      </c>
      <c r="D24" s="83"/>
      <c r="E24" s="83">
        <v>24</v>
      </c>
      <c r="F24" s="83">
        <v>24</v>
      </c>
      <c r="G24" s="83">
        <v>24</v>
      </c>
      <c r="H24" s="83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s="84" customFormat="1" ht="12.75" customHeight="1" hidden="1">
      <c r="A25" s="81"/>
      <c r="B25" s="82"/>
      <c r="C25" s="82"/>
      <c r="D25" s="83"/>
      <c r="E25" s="83"/>
      <c r="F25" s="83"/>
      <c r="G25" s="83"/>
      <c r="H25" s="83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s="93" customFormat="1" ht="18" customHeight="1">
      <c r="A26" s="90">
        <v>852</v>
      </c>
      <c r="B26" s="91"/>
      <c r="C26" s="91"/>
      <c r="D26" s="89">
        <f>SUM(D27,D40,D37,D44)</f>
        <v>3107261</v>
      </c>
      <c r="E26" s="89">
        <f>SUM(E27,E40,E37,E44)</f>
        <v>3107261</v>
      </c>
      <c r="F26" s="89">
        <f>SUM(F27,F40,F37,F44)</f>
        <v>3107261</v>
      </c>
      <c r="G26" s="89">
        <f>SUM(G27,G40,G37,G44)</f>
        <v>254582</v>
      </c>
      <c r="H26" s="89">
        <f>SUM(H27,H40,H37,H44)</f>
        <v>0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s="84" customFormat="1" ht="18" customHeight="1">
      <c r="A27" s="94"/>
      <c r="B27" s="82" t="s">
        <v>92</v>
      </c>
      <c r="C27" s="82"/>
      <c r="D27" s="83">
        <f>SUM(D28:D36)</f>
        <v>2950600</v>
      </c>
      <c r="E27" s="83">
        <f>SUM(E28:E36)</f>
        <v>2950600</v>
      </c>
      <c r="F27" s="83">
        <f>SUM(F28:F36)</f>
        <v>2950600</v>
      </c>
      <c r="G27" s="83">
        <f>SUM(G28:G36)</f>
        <v>219710</v>
      </c>
      <c r="H27" s="83">
        <f>SUM(H28:H36)</f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s="96" customFormat="1" ht="18" customHeight="1">
      <c r="A28" s="12"/>
      <c r="B28" s="81"/>
      <c r="C28" s="82">
        <v>2010</v>
      </c>
      <c r="D28" s="83">
        <v>2950600</v>
      </c>
      <c r="E28" s="83"/>
      <c r="F28" s="83"/>
      <c r="G28" s="83"/>
      <c r="H28" s="83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</row>
    <row r="29" spans="1:24" s="96" customFormat="1" ht="18" customHeight="1">
      <c r="A29" s="12"/>
      <c r="B29" s="81"/>
      <c r="C29" s="82">
        <v>3110</v>
      </c>
      <c r="D29" s="83"/>
      <c r="E29" s="83">
        <v>2724660</v>
      </c>
      <c r="F29" s="83">
        <v>2724660</v>
      </c>
      <c r="G29" s="83">
        <v>0</v>
      </c>
      <c r="H29" s="83">
        <v>0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</row>
    <row r="30" spans="1:24" s="96" customFormat="1" ht="18" customHeight="1">
      <c r="A30" s="12"/>
      <c r="B30" s="81"/>
      <c r="C30" s="82" t="s">
        <v>41</v>
      </c>
      <c r="D30" s="83"/>
      <c r="E30" s="83">
        <v>61990</v>
      </c>
      <c r="F30" s="83">
        <v>61990</v>
      </c>
      <c r="G30" s="83">
        <v>61990</v>
      </c>
      <c r="H30" s="83">
        <v>0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</row>
    <row r="31" spans="1:24" s="96" customFormat="1" ht="18" customHeight="1">
      <c r="A31" s="12"/>
      <c r="B31" s="81"/>
      <c r="C31" s="82" t="s">
        <v>258</v>
      </c>
      <c r="D31" s="83"/>
      <c r="E31" s="83">
        <v>5144</v>
      </c>
      <c r="F31" s="83">
        <v>5144</v>
      </c>
      <c r="G31" s="83">
        <v>5144</v>
      </c>
      <c r="H31" s="83">
        <v>0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</row>
    <row r="32" spans="1:24" s="96" customFormat="1" ht="18" customHeight="1">
      <c r="A32" s="12"/>
      <c r="B32" s="81"/>
      <c r="C32" s="82" t="s">
        <v>43</v>
      </c>
      <c r="D32" s="83"/>
      <c r="E32" s="83">
        <v>151588</v>
      </c>
      <c r="F32" s="83">
        <v>151588</v>
      </c>
      <c r="G32" s="83">
        <v>151588</v>
      </c>
      <c r="H32" s="83">
        <v>0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</row>
    <row r="33" spans="1:24" s="96" customFormat="1" ht="18" customHeight="1">
      <c r="A33" s="12"/>
      <c r="B33" s="81"/>
      <c r="C33" s="82" t="s">
        <v>45</v>
      </c>
      <c r="D33" s="83"/>
      <c r="E33" s="83">
        <v>988</v>
      </c>
      <c r="F33" s="83">
        <v>988</v>
      </c>
      <c r="G33" s="83">
        <v>988</v>
      </c>
      <c r="H33" s="83">
        <v>0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</row>
    <row r="34" spans="1:24" s="96" customFormat="1" ht="18" customHeight="1">
      <c r="A34" s="12"/>
      <c r="B34" s="81"/>
      <c r="C34" s="82" t="s">
        <v>3</v>
      </c>
      <c r="D34" s="83"/>
      <c r="E34" s="83">
        <v>1996</v>
      </c>
      <c r="F34" s="83">
        <v>1996</v>
      </c>
      <c r="G34" s="83">
        <v>0</v>
      </c>
      <c r="H34" s="83">
        <v>0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spans="1:24" s="96" customFormat="1" ht="18" customHeight="1">
      <c r="A35" s="12"/>
      <c r="B35" s="81"/>
      <c r="C35" s="82" t="s">
        <v>35</v>
      </c>
      <c r="D35" s="83"/>
      <c r="E35" s="83">
        <v>1903</v>
      </c>
      <c r="F35" s="83">
        <v>1903</v>
      </c>
      <c r="G35" s="83">
        <v>0</v>
      </c>
      <c r="H35" s="83">
        <v>0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</row>
    <row r="36" spans="1:24" s="96" customFormat="1" ht="18" customHeight="1">
      <c r="A36" s="12"/>
      <c r="B36" s="81"/>
      <c r="C36" s="82" t="s">
        <v>154</v>
      </c>
      <c r="D36" s="83"/>
      <c r="E36" s="83">
        <v>2331</v>
      </c>
      <c r="F36" s="83">
        <v>2331</v>
      </c>
      <c r="G36" s="83">
        <v>0</v>
      </c>
      <c r="H36" s="83">
        <v>0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</row>
    <row r="37" spans="1:24" s="96" customFormat="1" ht="18" customHeight="1">
      <c r="A37" s="12"/>
      <c r="B37" s="97">
        <v>85213</v>
      </c>
      <c r="C37" s="82"/>
      <c r="D37" s="83">
        <f>D38+D39</f>
        <v>25589</v>
      </c>
      <c r="E37" s="83">
        <f>E38+E39</f>
        <v>25589</v>
      </c>
      <c r="F37" s="83">
        <f>F38+F39</f>
        <v>25589</v>
      </c>
      <c r="G37" s="83">
        <f>G38+G39</f>
        <v>0</v>
      </c>
      <c r="H37" s="83">
        <f>H38+H39</f>
        <v>0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</row>
    <row r="38" spans="1:24" s="96" customFormat="1" ht="18" customHeight="1">
      <c r="A38" s="12"/>
      <c r="B38" s="81"/>
      <c r="C38" s="82">
        <v>2010</v>
      </c>
      <c r="D38" s="83">
        <v>25589</v>
      </c>
      <c r="E38" s="83"/>
      <c r="F38" s="83"/>
      <c r="G38" s="83"/>
      <c r="H38" s="83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</row>
    <row r="39" spans="1:24" s="96" customFormat="1" ht="18" customHeight="1">
      <c r="A39" s="12"/>
      <c r="B39" s="81"/>
      <c r="C39" s="82">
        <v>4130</v>
      </c>
      <c r="D39" s="83"/>
      <c r="E39" s="83">
        <v>25589</v>
      </c>
      <c r="F39" s="83">
        <v>25589</v>
      </c>
      <c r="G39" s="83">
        <v>0</v>
      </c>
      <c r="H39" s="83">
        <v>0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</row>
    <row r="40" spans="1:24" s="96" customFormat="1" ht="18" customHeight="1">
      <c r="A40" s="12"/>
      <c r="B40" s="97">
        <v>85228</v>
      </c>
      <c r="C40" s="82"/>
      <c r="D40" s="83">
        <f>D41+D42+D43</f>
        <v>31986</v>
      </c>
      <c r="E40" s="83">
        <f>E41+E42+E43</f>
        <v>31986</v>
      </c>
      <c r="F40" s="83">
        <f>F41+F42+F43</f>
        <v>31986</v>
      </c>
      <c r="G40" s="83">
        <f>G41+G42+G43</f>
        <v>31986</v>
      </c>
      <c r="H40" s="83">
        <f>H41+H42+H43</f>
        <v>0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</row>
    <row r="41" spans="1:24" s="96" customFormat="1" ht="18" customHeight="1">
      <c r="A41" s="12"/>
      <c r="B41" s="81"/>
      <c r="C41" s="82">
        <v>2010</v>
      </c>
      <c r="D41" s="83">
        <v>31986</v>
      </c>
      <c r="E41" s="83"/>
      <c r="F41" s="83"/>
      <c r="G41" s="83"/>
      <c r="H41" s="83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24" s="96" customFormat="1" ht="18" customHeight="1">
      <c r="A42" s="12"/>
      <c r="B42" s="81"/>
      <c r="C42" s="82">
        <v>4110</v>
      </c>
      <c r="D42" s="83"/>
      <c r="E42" s="83">
        <v>1111</v>
      </c>
      <c r="F42" s="83">
        <v>1111</v>
      </c>
      <c r="G42" s="83">
        <v>1111</v>
      </c>
      <c r="H42" s="83">
        <v>0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 s="96" customFormat="1" ht="18" customHeight="1">
      <c r="A43" s="12"/>
      <c r="B43" s="81"/>
      <c r="C43" s="82">
        <v>4170</v>
      </c>
      <c r="D43" s="83"/>
      <c r="E43" s="83">
        <v>30875</v>
      </c>
      <c r="F43" s="83">
        <v>30875</v>
      </c>
      <c r="G43" s="83">
        <v>30875</v>
      </c>
      <c r="H43" s="83">
        <v>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</row>
    <row r="44" spans="1:8" s="95" customFormat="1" ht="18" customHeight="1">
      <c r="A44" s="12"/>
      <c r="B44" s="97">
        <v>85295</v>
      </c>
      <c r="C44" s="82"/>
      <c r="D44" s="98">
        <f>SUM(D45:D49)</f>
        <v>99086</v>
      </c>
      <c r="E44" s="98">
        <f>SUM(E45:E49)</f>
        <v>99086</v>
      </c>
      <c r="F44" s="98">
        <f>SUM(F45:F49)</f>
        <v>99086</v>
      </c>
      <c r="G44" s="98">
        <f>SUM(G45:G49)</f>
        <v>2886</v>
      </c>
      <c r="H44" s="98">
        <f>SUM(H45:H49)</f>
        <v>0</v>
      </c>
    </row>
    <row r="45" spans="1:8" s="95" customFormat="1" ht="18" customHeight="1">
      <c r="A45" s="12"/>
      <c r="B45" s="97"/>
      <c r="C45" s="82">
        <v>2010</v>
      </c>
      <c r="D45" s="98">
        <v>99086</v>
      </c>
      <c r="E45" s="98"/>
      <c r="F45" s="98"/>
      <c r="G45" s="98"/>
      <c r="H45" s="98"/>
    </row>
    <row r="46" spans="1:8" s="95" customFormat="1" ht="18" customHeight="1">
      <c r="A46" s="12"/>
      <c r="B46" s="97"/>
      <c r="C46" s="82">
        <v>3110</v>
      </c>
      <c r="D46" s="98"/>
      <c r="E46" s="98">
        <v>96200</v>
      </c>
      <c r="F46" s="98">
        <v>96200</v>
      </c>
      <c r="G46" s="98">
        <v>0</v>
      </c>
      <c r="H46" s="98">
        <v>0</v>
      </c>
    </row>
    <row r="47" spans="1:8" s="95" customFormat="1" ht="18" customHeight="1">
      <c r="A47" s="12"/>
      <c r="B47" s="97"/>
      <c r="C47" s="82">
        <v>4010</v>
      </c>
      <c r="D47" s="98"/>
      <c r="E47" s="98">
        <v>2412</v>
      </c>
      <c r="F47" s="98">
        <v>2412</v>
      </c>
      <c r="G47" s="98">
        <v>2412</v>
      </c>
      <c r="H47" s="98">
        <v>0</v>
      </c>
    </row>
    <row r="48" spans="1:8" s="95" customFormat="1" ht="18" customHeight="1">
      <c r="A48" s="12"/>
      <c r="B48" s="97"/>
      <c r="C48" s="82">
        <v>4110</v>
      </c>
      <c r="D48" s="98"/>
      <c r="E48" s="98">
        <v>416</v>
      </c>
      <c r="F48" s="98">
        <v>416</v>
      </c>
      <c r="G48" s="98">
        <v>416</v>
      </c>
      <c r="H48" s="98">
        <v>0</v>
      </c>
    </row>
    <row r="49" spans="1:8" s="95" customFormat="1" ht="18" customHeight="1">
      <c r="A49" s="12"/>
      <c r="B49" s="97"/>
      <c r="C49" s="82">
        <v>4120</v>
      </c>
      <c r="D49" s="98"/>
      <c r="E49" s="98">
        <v>58</v>
      </c>
      <c r="F49" s="98">
        <v>58</v>
      </c>
      <c r="G49" s="98">
        <v>58</v>
      </c>
      <c r="H49" s="98">
        <v>0</v>
      </c>
    </row>
    <row r="50" spans="1:8" ht="18" customHeight="1">
      <c r="A50" s="99" t="s">
        <v>5</v>
      </c>
      <c r="B50" s="99"/>
      <c r="C50" s="99"/>
      <c r="D50" s="100">
        <f>SUM(D7,D12,D19,D26)</f>
        <v>3206453.82</v>
      </c>
      <c r="E50" s="100">
        <f>SUM(E7,E12,E19,E26)</f>
        <v>3206453.82</v>
      </c>
      <c r="F50" s="100">
        <f>SUM(F7,F12,F19,F26)</f>
        <v>3206453.82</v>
      </c>
      <c r="G50" s="100">
        <f>SUM(G7,G12,G19,G26)</f>
        <v>337717</v>
      </c>
      <c r="H50" s="100">
        <f>SUM(H7,H12,H19,H26)</f>
        <v>0</v>
      </c>
    </row>
    <row r="51" spans="1:8" ht="18" customHeight="1">
      <c r="A51" s="101"/>
      <c r="B51" s="101"/>
      <c r="C51" s="101"/>
      <c r="D51" s="102"/>
      <c r="E51" s="102"/>
      <c r="F51" s="102"/>
      <c r="G51" s="102"/>
      <c r="H51" s="102"/>
    </row>
    <row r="52" spans="1:8" ht="15">
      <c r="A52" s="101"/>
      <c r="B52" s="101"/>
      <c r="C52" s="101"/>
      <c r="D52" s="102"/>
      <c r="E52" s="102"/>
      <c r="F52" s="102"/>
      <c r="G52" s="102"/>
      <c r="H52" s="102"/>
    </row>
    <row r="53" spans="1:6" ht="12.75">
      <c r="A53" s="9"/>
      <c r="B53" s="9"/>
      <c r="C53" s="9"/>
      <c r="D53" s="9"/>
      <c r="E53" s="9"/>
      <c r="F53" s="9"/>
    </row>
    <row r="54" spans="1:6" ht="15.75">
      <c r="A54" s="103" t="s">
        <v>259</v>
      </c>
      <c r="B54" s="104"/>
      <c r="C54" s="104"/>
      <c r="D54" s="104"/>
      <c r="E54" s="104"/>
      <c r="F54" s="104"/>
    </row>
    <row r="55" spans="1:6" ht="15.75">
      <c r="A55" s="103"/>
      <c r="B55" s="104"/>
      <c r="C55" s="104"/>
      <c r="D55" s="104"/>
      <c r="E55" s="104"/>
      <c r="F55" s="104"/>
    </row>
    <row r="56" spans="1:6" ht="27.75" customHeight="1">
      <c r="A56" s="105" t="s">
        <v>0</v>
      </c>
      <c r="B56" s="105" t="s">
        <v>260</v>
      </c>
      <c r="C56" s="105" t="s">
        <v>261</v>
      </c>
      <c r="D56" s="105" t="s">
        <v>262</v>
      </c>
      <c r="E56" s="106" t="s">
        <v>263</v>
      </c>
      <c r="F56" s="106"/>
    </row>
    <row r="57" spans="1:6" ht="18" customHeight="1">
      <c r="A57" s="107">
        <v>750</v>
      </c>
      <c r="B57" s="107">
        <v>75011</v>
      </c>
      <c r="C57" s="107" t="s">
        <v>264</v>
      </c>
      <c r="D57" s="96">
        <v>200</v>
      </c>
      <c r="E57" s="108">
        <v>10</v>
      </c>
      <c r="F57" s="108"/>
    </row>
    <row r="58" spans="1:6" ht="20.25" customHeight="1">
      <c r="A58" s="107">
        <v>852</v>
      </c>
      <c r="B58" s="107">
        <v>85212</v>
      </c>
      <c r="C58" s="109" t="s">
        <v>265</v>
      </c>
      <c r="D58" s="96">
        <v>27600</v>
      </c>
      <c r="E58" s="110">
        <v>12000</v>
      </c>
      <c r="F58" s="110"/>
    </row>
  </sheetData>
  <sheetProtection/>
  <mergeCells count="13">
    <mergeCell ref="A50:C50"/>
    <mergeCell ref="E56:F56"/>
    <mergeCell ref="E57:F57"/>
    <mergeCell ref="E58:F58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02" bottom="0.7480314960629921" header="0.41" footer="0.31496062992125984"/>
  <pageSetup horizontalDpi="600" verticalDpi="600" orientation="portrait" paperSize="9" r:id="rId1"/>
  <headerFooter>
    <oddHeader>&amp;R&amp;"Arial,Pogrubiony"&amp;11Załącznik Nr 3&amp;"Arial,Normalny"&amp;10 do Zarządzenia Nr 239/2013
Burmistrza Miasta Radziejów
z dnia 29 listopada 2013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2013-12-04T12:01:05Z</cp:lastPrinted>
  <dcterms:created xsi:type="dcterms:W3CDTF">2011-11-10T14:00:20Z</dcterms:created>
  <dcterms:modified xsi:type="dcterms:W3CDTF">2013-12-04T13:22:34Z</dcterms:modified>
  <cp:category/>
  <cp:version/>
  <cp:contentType/>
  <cp:contentStatus/>
</cp:coreProperties>
</file>