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dochody wg §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<sst xmlns="http://schemas.openxmlformats.org/spreadsheetml/2006/main" count="80" uniqueCount="80">
  <si>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Plan po zmianach </t>
  </si>
  <si>
    <t>Wykonanie</t>
  </si>
  <si>
    <t xml:space="preserve"> % wykonania</t>
  </si>
  <si>
    <t xml:space="preserve">Udział w dochodach ogółem </t>
  </si>
  <si>
    <t xml:space="preserve">Wykonanie w 2002 roku </t>
  </si>
  <si>
    <t>Treść</t>
  </si>
  <si>
    <t>Udziały gmin w podatku dochodowym od osób fiz.</t>
  </si>
  <si>
    <t>Udziały gmin w podatku doch.od osób prawnych</t>
  </si>
  <si>
    <t>Podatek od nieruchomości</t>
  </si>
  <si>
    <t>Podatek rolny</t>
  </si>
  <si>
    <t>Podatek leśny</t>
  </si>
  <si>
    <t>Podatek od środków transportowych</t>
  </si>
  <si>
    <t>Podatek opłacany od działalności w formie karty podatkowej</t>
  </si>
  <si>
    <t>Podatek od spadków i darowizn</t>
  </si>
  <si>
    <t>Podatek od posiadania psa</t>
  </si>
  <si>
    <t>Wpływy z opłaty targowej</t>
  </si>
  <si>
    <t>Wpływy z opłaty administracyjnej</t>
  </si>
  <si>
    <t>Wpływy z opłat za zarząd, użytkowanie wieczyste</t>
  </si>
  <si>
    <t>Wpływy z opłat za zezwolenia na sprzedaż napoi alkoholowych</t>
  </si>
  <si>
    <t>Wpływy z innych lokalnych opłat pobieranych przez j.s.t.na podstawie odrębnych ustaw</t>
  </si>
  <si>
    <t>Podatek od czynności cywilno-prawnych</t>
  </si>
  <si>
    <t>Wpływy z opłt za licencje, koncesje</t>
  </si>
  <si>
    <t>Dochody z najmu, dzierżawy składników majątkowych</t>
  </si>
  <si>
    <t>Wpływy za przekształcenie prawa użytkowania wieczystego</t>
  </si>
  <si>
    <t>Wpływy z usług</t>
  </si>
  <si>
    <t>Wpływy ze sprzedaży składników majątkowych</t>
  </si>
  <si>
    <t>Pozostałe odsetki</t>
  </si>
  <si>
    <t>Odsetki od nieterminowych wpłat podatkowych</t>
  </si>
  <si>
    <t>Wpływy z różnych dochodów i rozliczenia z lat ubiegłych</t>
  </si>
  <si>
    <t>Dotacje celowe z budżetu państwa na realizację zadań zleconych</t>
  </si>
  <si>
    <t>Dotacje celowe z budżetu państwa na realizację zadań własnych</t>
  </si>
  <si>
    <t>Dotacje celowe otrzymane z powiatu na zadania bieżące realizowane na podst. zawartych porozumień</t>
  </si>
  <si>
    <t>Subwencje ogólne z budżetu państwa</t>
  </si>
  <si>
    <t>w tym</t>
  </si>
  <si>
    <t>część oświatowa subwencji ogólnej</t>
  </si>
  <si>
    <t>część rekompensująca subw.ogólnej</t>
  </si>
  <si>
    <t xml:space="preserve">O G Ó Ł E M </t>
  </si>
  <si>
    <t>Wpływy z opłaty skarbowej</t>
  </si>
  <si>
    <t>§</t>
  </si>
  <si>
    <t>Wpływy z różnych opłat</t>
  </si>
  <si>
    <t>Wykonanie w 2003 roku</t>
  </si>
  <si>
    <t>Dynamika dochodów 2004/2003 roku</t>
  </si>
  <si>
    <t>Środki na dofinansowanie własnych zadań bieżących gmin pozyskane z innych źródeł</t>
  </si>
  <si>
    <t>część wyrównawcza subw.ogólnej</t>
  </si>
  <si>
    <t>część równoważąca subw.ogólnej</t>
  </si>
  <si>
    <t>część podstawowa subwencji ogólnej (błąd w klasyf.)</t>
  </si>
  <si>
    <t>subwencja ogólna z tyt.uzupełnienia dochodów gmin (błąd w klasyf.)</t>
  </si>
  <si>
    <t>Dochody jst związane z realizacją zadań z zakresu adm.rządowej</t>
  </si>
  <si>
    <t>Otrzymane spadki, zapisy i darowizny</t>
  </si>
  <si>
    <t>O960</t>
  </si>
  <si>
    <t xml:space="preserve">Dotacje celowe otrzymane z budżetu państwa na zadania bieżące reali.przez gminę na podst.zawartych porozumień </t>
  </si>
  <si>
    <t>Dotacje celowe otrzymane od samorządu województwa na zadania bieżące reali.na podst. zawartych porozumień</t>
  </si>
  <si>
    <t>Dotacje celowe otrzymane z funduszy celowych na realizację zadań bieżących jedn.sektora finansów publicznych</t>
  </si>
  <si>
    <t>Dotacje celowe otrzymane z budżetu państwa na inwestycje i zakupy inwestycyjne z zakresu adm.rządowej</t>
  </si>
  <si>
    <t>Dotacje celowe otrzymane z powiatu na inwestycje i zakupy inwestycyjne realizowane na podst.zawartych porozumień</t>
  </si>
  <si>
    <t>OO10</t>
  </si>
  <si>
    <t>OO20</t>
  </si>
  <si>
    <t>O310</t>
  </si>
  <si>
    <t>O320</t>
  </si>
  <si>
    <t>O330</t>
  </si>
  <si>
    <t>O340</t>
  </si>
  <si>
    <t>O350</t>
  </si>
  <si>
    <t>O360</t>
  </si>
  <si>
    <t>O370</t>
  </si>
  <si>
    <t>O410</t>
  </si>
  <si>
    <t>O430</t>
  </si>
  <si>
    <t>O450</t>
  </si>
  <si>
    <t>O470</t>
  </si>
  <si>
    <t>O480</t>
  </si>
  <si>
    <t>O490</t>
  </si>
  <si>
    <t>O500</t>
  </si>
  <si>
    <t>O590</t>
  </si>
  <si>
    <t>O690</t>
  </si>
  <si>
    <t>O750</t>
  </si>
  <si>
    <t>O760</t>
  </si>
  <si>
    <t>O830</t>
  </si>
  <si>
    <t>O840</t>
  </si>
  <si>
    <t>O910</t>
  </si>
  <si>
    <t>O920</t>
  </si>
  <si>
    <t>O970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</si>
</sst>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32.875" style="0" customWidth="1"/>
    <col min="2" max="2" width="8.875" style="14" customWidth="1"/>
    <col min="3" max="4" width="12.75390625" style="18" customWidth="1"/>
    <col min="5" max="5" width="13.375" style="0" customWidth="1"/>
    <col min="6" max="6" width="12.25390625" style="0" customWidth="1"/>
    <col min="7" max="8" width="12.75390625" style="18" customWidth="1"/>
    <col min="9" max="9" width="12.625" style="0" customWidth="1"/>
  </cols>
  <sheetData>
    <row r="1" spans="1:9" ht="43.5" customHeight="1">
      <c r="A1" s="4" t="s">
        <v>5</v>
      </c>
      <c r="B1" s="4" t="s">
        <v>38</v>
      </c>
      <c r="C1" s="15" t="s">
        <v>0</v>
      </c>
      <c r="D1" s="19" t="s">
        <v>1</v>
      </c>
      <c r="E1" s="5" t="s">
        <v>2</v>
      </c>
      <c r="F1" s="22" t="s">
        <v>3</v>
      </c>
      <c r="G1" s="20" t="s">
        <v>4</v>
      </c>
      <c r="H1" s="20" t="s">
        <v>40</v>
      </c>
      <c r="I1" s="21" t="s">
        <v>41</v>
      </c>
    </row>
    <row r="2" spans="1:9" ht="25.5">
      <c r="A2" s="2" t="s">
        <v>6</v>
      </c>
      <c r="B2" s="12" t="s">
        <v>55</v>
      </c>
      <c r="C2" s="6">
        <v>1563464</v>
      </c>
      <c r="D2" s="6">
        <v>1587996</v>
      </c>
      <c r="E2" s="3">
        <f>D2/C2</f>
        <v>1.0156907994043995</v>
      </c>
      <c r="F2" s="3">
        <f>D2/9321673</f>
        <v>0.1703552570445241</v>
      </c>
      <c r="G2" s="6">
        <v>959881</v>
      </c>
      <c r="H2" s="6">
        <v>1087061</v>
      </c>
      <c r="I2" s="3">
        <f>D2/H2</f>
        <v>1.4608159063750792</v>
      </c>
    </row>
    <row r="3" spans="1:9" ht="25.5">
      <c r="A3" s="2" t="s">
        <v>7</v>
      </c>
      <c r="B3" s="12" t="s">
        <v>56</v>
      </c>
      <c r="C3" s="6">
        <v>60500</v>
      </c>
      <c r="D3" s="6">
        <v>71701</v>
      </c>
      <c r="E3" s="3">
        <f aca="true" t="shared" si="0" ref="E3:E46">D3/C3</f>
        <v>1.1851404958677685</v>
      </c>
      <c r="F3" s="3">
        <f aca="true" t="shared" si="1" ref="F3:F46">D3/9321673</f>
        <v>0.007691859605030127</v>
      </c>
      <c r="G3" s="6">
        <v>144578</v>
      </c>
      <c r="H3" s="6">
        <v>28353</v>
      </c>
      <c r="I3" s="3">
        <f aca="true" t="shared" si="2" ref="I3:I46">D3/H3</f>
        <v>2.528868197368885</v>
      </c>
    </row>
    <row r="4" spans="1:9" ht="12.75">
      <c r="A4" s="1" t="s">
        <v>8</v>
      </c>
      <c r="B4" s="12" t="s">
        <v>57</v>
      </c>
      <c r="C4" s="6">
        <v>1612505</v>
      </c>
      <c r="D4" s="6">
        <v>1627831</v>
      </c>
      <c r="E4" s="3">
        <f t="shared" si="0"/>
        <v>1.0095044666528166</v>
      </c>
      <c r="F4" s="3">
        <f t="shared" si="1"/>
        <v>0.17462863157718578</v>
      </c>
      <c r="G4" s="6">
        <v>1708729</v>
      </c>
      <c r="H4" s="6">
        <v>1641469</v>
      </c>
      <c r="I4" s="3">
        <f t="shared" si="2"/>
        <v>0.991691588449127</v>
      </c>
    </row>
    <row r="5" spans="1:9" ht="12.75">
      <c r="A5" s="1" t="s">
        <v>9</v>
      </c>
      <c r="B5" s="12" t="s">
        <v>58</v>
      </c>
      <c r="C5" s="6">
        <v>22200</v>
      </c>
      <c r="D5" s="6">
        <v>21674</v>
      </c>
      <c r="E5" s="3">
        <f t="shared" si="0"/>
        <v>0.9763063063063063</v>
      </c>
      <c r="F5" s="3">
        <f t="shared" si="1"/>
        <v>0.0023251191068384396</v>
      </c>
      <c r="G5" s="6">
        <v>18198</v>
      </c>
      <c r="H5" s="6">
        <v>21435</v>
      </c>
      <c r="I5" s="3">
        <f t="shared" si="2"/>
        <v>1.0111499883368322</v>
      </c>
    </row>
    <row r="6" spans="1:9" ht="12.75">
      <c r="A6" s="1" t="s">
        <v>10</v>
      </c>
      <c r="B6" s="12" t="s">
        <v>59</v>
      </c>
      <c r="C6" s="6">
        <v>500</v>
      </c>
      <c r="D6" s="6">
        <v>528</v>
      </c>
      <c r="E6" s="3">
        <f t="shared" si="0"/>
        <v>1.056</v>
      </c>
      <c r="F6" s="3">
        <f t="shared" si="1"/>
        <v>5.664219287675077E-05</v>
      </c>
      <c r="G6" s="6">
        <v>572</v>
      </c>
      <c r="H6" s="6">
        <v>544</v>
      </c>
      <c r="I6" s="3">
        <f t="shared" si="2"/>
        <v>0.9705882352941176</v>
      </c>
    </row>
    <row r="7" spans="1:9" ht="12.75">
      <c r="A7" s="1" t="s">
        <v>11</v>
      </c>
      <c r="B7" s="12" t="s">
        <v>60</v>
      </c>
      <c r="C7" s="6">
        <v>185000</v>
      </c>
      <c r="D7" s="6">
        <v>189990</v>
      </c>
      <c r="E7" s="3">
        <f t="shared" si="0"/>
        <v>1.026972972972973</v>
      </c>
      <c r="F7" s="3">
        <f t="shared" si="1"/>
        <v>0.020381534516389924</v>
      </c>
      <c r="G7" s="6">
        <v>128587</v>
      </c>
      <c r="H7" s="6">
        <v>165222</v>
      </c>
      <c r="I7" s="3">
        <f t="shared" si="2"/>
        <v>1.1499073973199696</v>
      </c>
    </row>
    <row r="8" spans="1:9" ht="25.5">
      <c r="A8" s="2" t="s">
        <v>12</v>
      </c>
      <c r="B8" s="12" t="s">
        <v>61</v>
      </c>
      <c r="C8" s="6">
        <v>5000</v>
      </c>
      <c r="D8" s="6">
        <v>5946</v>
      </c>
      <c r="E8" s="3">
        <f t="shared" si="0"/>
        <v>1.1892</v>
      </c>
      <c r="F8" s="3">
        <f t="shared" si="1"/>
        <v>0.0006378683311461365</v>
      </c>
      <c r="G8" s="6">
        <v>18884</v>
      </c>
      <c r="H8" s="6">
        <v>7405</v>
      </c>
      <c r="I8" s="3">
        <f t="shared" si="2"/>
        <v>0.8029709655638082</v>
      </c>
    </row>
    <row r="9" spans="1:9" ht="12.75">
      <c r="A9" s="1" t="s">
        <v>13</v>
      </c>
      <c r="B9" s="12" t="s">
        <v>62</v>
      </c>
      <c r="C9" s="6">
        <v>7000</v>
      </c>
      <c r="D9" s="6">
        <v>10189</v>
      </c>
      <c r="E9" s="3">
        <f t="shared" si="0"/>
        <v>1.4555714285714285</v>
      </c>
      <c r="F9" s="3">
        <f t="shared" si="1"/>
        <v>0.0010930441348886621</v>
      </c>
      <c r="G9" s="6">
        <v>5493</v>
      </c>
      <c r="H9" s="6">
        <v>9199</v>
      </c>
      <c r="I9" s="3">
        <f t="shared" si="2"/>
        <v>1.107620393521035</v>
      </c>
    </row>
    <row r="10" spans="1:9" ht="12.75">
      <c r="A10" s="1" t="s">
        <v>14</v>
      </c>
      <c r="B10" s="12" t="s">
        <v>63</v>
      </c>
      <c r="C10" s="6">
        <v>12500</v>
      </c>
      <c r="D10" s="6">
        <v>12600</v>
      </c>
      <c r="E10" s="3">
        <f t="shared" si="0"/>
        <v>1.008</v>
      </c>
      <c r="F10" s="3">
        <f t="shared" si="1"/>
        <v>0.0013516886936497344</v>
      </c>
      <c r="G10" s="6">
        <v>12467</v>
      </c>
      <c r="H10" s="6">
        <v>14398</v>
      </c>
      <c r="I10" s="3">
        <f t="shared" si="2"/>
        <v>0.8751215446589804</v>
      </c>
    </row>
    <row r="11" spans="1:9" ht="12.75">
      <c r="A11" s="1" t="s">
        <v>37</v>
      </c>
      <c r="B11" s="12" t="s">
        <v>64</v>
      </c>
      <c r="C11" s="6">
        <v>230000</v>
      </c>
      <c r="D11" s="6">
        <v>279542</v>
      </c>
      <c r="E11" s="3">
        <f t="shared" si="0"/>
        <v>1.2154</v>
      </c>
      <c r="F11" s="3">
        <f t="shared" si="1"/>
        <v>0.029988393714304288</v>
      </c>
      <c r="G11" s="6">
        <v>90820</v>
      </c>
      <c r="H11" s="6">
        <v>89314</v>
      </c>
      <c r="I11" s="3">
        <f t="shared" si="2"/>
        <v>3.1298788543789327</v>
      </c>
    </row>
    <row r="12" spans="1:9" ht="12.75">
      <c r="A12" s="1" t="s">
        <v>15</v>
      </c>
      <c r="B12" s="12" t="s">
        <v>65</v>
      </c>
      <c r="C12" s="6">
        <v>70000</v>
      </c>
      <c r="D12" s="6">
        <v>83480</v>
      </c>
      <c r="E12" s="3">
        <f t="shared" si="0"/>
        <v>1.1925714285714286</v>
      </c>
      <c r="F12" s="3">
        <f t="shared" si="1"/>
        <v>0.008955473979831732</v>
      </c>
      <c r="G12" s="6">
        <v>44951</v>
      </c>
      <c r="H12" s="6">
        <v>83214</v>
      </c>
      <c r="I12" s="3">
        <f t="shared" si="2"/>
        <v>1.0031965774989786</v>
      </c>
    </row>
    <row r="13" spans="1:9" ht="12.75">
      <c r="A13" s="1" t="s">
        <v>16</v>
      </c>
      <c r="B13" s="12" t="s">
        <v>66</v>
      </c>
      <c r="C13" s="6">
        <v>0</v>
      </c>
      <c r="D13" s="6">
        <v>0</v>
      </c>
      <c r="E13" s="3"/>
      <c r="F13" s="3">
        <f t="shared" si="1"/>
        <v>0</v>
      </c>
      <c r="G13" s="6">
        <v>6082</v>
      </c>
      <c r="H13" s="6">
        <v>7400</v>
      </c>
      <c r="I13" s="3">
        <f t="shared" si="2"/>
        <v>0</v>
      </c>
    </row>
    <row r="14" spans="1:9" ht="25.5">
      <c r="A14" s="2" t="s">
        <v>17</v>
      </c>
      <c r="B14" s="12" t="s">
        <v>67</v>
      </c>
      <c r="C14" s="6">
        <v>29250</v>
      </c>
      <c r="D14" s="6">
        <v>32477</v>
      </c>
      <c r="E14" s="3">
        <f t="shared" si="0"/>
        <v>1.1103247863247863</v>
      </c>
      <c r="F14" s="3">
        <f t="shared" si="1"/>
        <v>0.0034840312463224146</v>
      </c>
      <c r="G14" s="6">
        <v>38935</v>
      </c>
      <c r="H14" s="6">
        <v>41277</v>
      </c>
      <c r="I14" s="3">
        <f t="shared" si="2"/>
        <v>0.7868062116917411</v>
      </c>
    </row>
    <row r="15" spans="1:9" ht="25.5">
      <c r="A15" s="2" t="s">
        <v>18</v>
      </c>
      <c r="B15" s="12" t="s">
        <v>68</v>
      </c>
      <c r="C15" s="6">
        <v>91000</v>
      </c>
      <c r="D15" s="6">
        <v>91402</v>
      </c>
      <c r="E15" s="3">
        <f t="shared" si="0"/>
        <v>1.0044175824175825</v>
      </c>
      <c r="F15" s="3">
        <f t="shared" si="1"/>
        <v>0.00980532142674389</v>
      </c>
      <c r="G15" s="6">
        <v>118484</v>
      </c>
      <c r="H15" s="6">
        <v>87116</v>
      </c>
      <c r="I15" s="3">
        <f t="shared" si="2"/>
        <v>1.0491987694568161</v>
      </c>
    </row>
    <row r="16" spans="1:9" ht="38.25">
      <c r="A16" s="23" t="s">
        <v>19</v>
      </c>
      <c r="B16" s="12" t="s">
        <v>69</v>
      </c>
      <c r="C16" s="6">
        <v>5000</v>
      </c>
      <c r="D16" s="6">
        <v>7400</v>
      </c>
      <c r="E16" s="3">
        <v>0</v>
      </c>
      <c r="F16" s="3">
        <f t="shared" si="1"/>
        <v>0.0007938489153180979</v>
      </c>
      <c r="G16" s="6">
        <v>2056</v>
      </c>
      <c r="H16" s="6">
        <v>0</v>
      </c>
      <c r="I16" s="3"/>
    </row>
    <row r="17" spans="1:9" ht="25.5">
      <c r="A17" s="2" t="s">
        <v>20</v>
      </c>
      <c r="B17" s="12" t="s">
        <v>70</v>
      </c>
      <c r="C17" s="6">
        <v>115000</v>
      </c>
      <c r="D17" s="6">
        <v>121464</v>
      </c>
      <c r="E17" s="3">
        <f t="shared" si="0"/>
        <v>1.056208695652174</v>
      </c>
      <c r="F17" s="3">
        <f t="shared" si="1"/>
        <v>0.013030279006783439</v>
      </c>
      <c r="G17" s="6">
        <v>91137</v>
      </c>
      <c r="H17" s="6">
        <v>99489</v>
      </c>
      <c r="I17" s="3">
        <f t="shared" si="2"/>
        <v>1.220878690106444</v>
      </c>
    </row>
    <row r="18" spans="1:9" ht="12.75">
      <c r="A18" s="2" t="s">
        <v>21</v>
      </c>
      <c r="B18" s="12" t="s">
        <v>71</v>
      </c>
      <c r="C18" s="6">
        <v>0</v>
      </c>
      <c r="D18" s="6">
        <v>0</v>
      </c>
      <c r="E18" s="3"/>
      <c r="F18" s="3">
        <f t="shared" si="1"/>
        <v>0</v>
      </c>
      <c r="G18" s="6">
        <v>480</v>
      </c>
      <c r="H18" s="6">
        <v>1020</v>
      </c>
      <c r="I18" s="3">
        <f t="shared" si="2"/>
        <v>0</v>
      </c>
    </row>
    <row r="19" spans="1:9" ht="12.75">
      <c r="A19" s="2" t="s">
        <v>39</v>
      </c>
      <c r="B19" s="12" t="s">
        <v>72</v>
      </c>
      <c r="C19" s="6">
        <v>2500</v>
      </c>
      <c r="D19" s="6">
        <v>3145</v>
      </c>
      <c r="E19" s="3">
        <v>0</v>
      </c>
      <c r="F19" s="3">
        <f t="shared" si="1"/>
        <v>0.00033738578901019165</v>
      </c>
      <c r="G19" s="6">
        <v>8</v>
      </c>
      <c r="H19" s="6">
        <v>0</v>
      </c>
      <c r="I19" s="3"/>
    </row>
    <row r="20" spans="1:9" ht="25.5">
      <c r="A20" s="2" t="s">
        <v>22</v>
      </c>
      <c r="B20" s="12" t="s">
        <v>73</v>
      </c>
      <c r="C20" s="6">
        <v>222205</v>
      </c>
      <c r="D20" s="6">
        <v>240683</v>
      </c>
      <c r="E20" s="3">
        <f t="shared" si="0"/>
        <v>1.0831574447019645</v>
      </c>
      <c r="F20" s="3">
        <f t="shared" si="1"/>
        <v>0.025819721416960238</v>
      </c>
      <c r="G20" s="6">
        <v>247105</v>
      </c>
      <c r="H20" s="6">
        <v>266452</v>
      </c>
      <c r="I20" s="3">
        <f t="shared" si="2"/>
        <v>0.9032883971597135</v>
      </c>
    </row>
    <row r="21" spans="1:9" ht="25.5">
      <c r="A21" s="2" t="s">
        <v>23</v>
      </c>
      <c r="B21" s="12" t="s">
        <v>74</v>
      </c>
      <c r="C21" s="6">
        <v>17000</v>
      </c>
      <c r="D21" s="6">
        <v>17121</v>
      </c>
      <c r="E21" s="3">
        <f t="shared" si="0"/>
        <v>1.0071176470588235</v>
      </c>
      <c r="F21" s="3">
        <f t="shared" si="1"/>
        <v>0.0018366874701569128</v>
      </c>
      <c r="G21" s="6">
        <v>19380</v>
      </c>
      <c r="H21" s="6">
        <v>30177</v>
      </c>
      <c r="I21" s="3">
        <f t="shared" si="2"/>
        <v>0.5673526195446863</v>
      </c>
    </row>
    <row r="22" spans="1:9" ht="12.75">
      <c r="A22" s="2" t="s">
        <v>24</v>
      </c>
      <c r="B22" s="12" t="s">
        <v>75</v>
      </c>
      <c r="C22" s="6">
        <v>105000</v>
      </c>
      <c r="D22" s="6">
        <v>103190</v>
      </c>
      <c r="E22" s="3">
        <f t="shared" si="0"/>
        <v>0.9827619047619047</v>
      </c>
      <c r="F22" s="3">
        <f t="shared" si="1"/>
        <v>0.01106990129346953</v>
      </c>
      <c r="G22" s="6">
        <v>135651</v>
      </c>
      <c r="H22" s="6">
        <v>103089</v>
      </c>
      <c r="I22" s="3">
        <f t="shared" si="2"/>
        <v>1.0009797359563095</v>
      </c>
    </row>
    <row r="23" spans="1:9" ht="25.5">
      <c r="A23" s="2" t="s">
        <v>25</v>
      </c>
      <c r="B23" s="12" t="s">
        <v>76</v>
      </c>
      <c r="C23" s="6">
        <v>145000</v>
      </c>
      <c r="D23" s="6">
        <v>146643</v>
      </c>
      <c r="E23" s="3">
        <f t="shared" si="0"/>
        <v>1.0113310344827586</v>
      </c>
      <c r="F23" s="3">
        <f t="shared" si="1"/>
        <v>0.015731403579593493</v>
      </c>
      <c r="G23" s="6">
        <v>94972</v>
      </c>
      <c r="H23" s="6">
        <v>186308</v>
      </c>
      <c r="I23" s="3">
        <f t="shared" si="2"/>
        <v>0.7870998561521781</v>
      </c>
    </row>
    <row r="24" spans="1:9" ht="25.5">
      <c r="A24" s="2" t="s">
        <v>27</v>
      </c>
      <c r="B24" s="12" t="s">
        <v>77</v>
      </c>
      <c r="C24" s="6">
        <v>8250</v>
      </c>
      <c r="D24" s="6">
        <v>10128</v>
      </c>
      <c r="E24" s="3">
        <f t="shared" si="0"/>
        <v>1.2276363636363636</v>
      </c>
      <c r="F24" s="3">
        <f t="shared" si="1"/>
        <v>0.0010865002451813102</v>
      </c>
      <c r="G24" s="6">
        <v>36105</v>
      </c>
      <c r="H24" s="6">
        <v>11637</v>
      </c>
      <c r="I24" s="3">
        <f t="shared" si="2"/>
        <v>0.8703274039700953</v>
      </c>
    </row>
    <row r="25" spans="1:9" ht="12.75">
      <c r="A25" s="2" t="s">
        <v>26</v>
      </c>
      <c r="B25" s="12" t="s">
        <v>78</v>
      </c>
      <c r="C25" s="6">
        <v>2000</v>
      </c>
      <c r="D25" s="6">
        <v>8407</v>
      </c>
      <c r="E25" s="3">
        <f t="shared" si="0"/>
        <v>4.2035</v>
      </c>
      <c r="F25" s="3">
        <f t="shared" si="1"/>
        <v>0.0009018767339296282</v>
      </c>
      <c r="G25" s="6">
        <v>592</v>
      </c>
      <c r="H25" s="6">
        <v>7614</v>
      </c>
      <c r="I25" s="3">
        <f t="shared" si="2"/>
        <v>1.1041502495403204</v>
      </c>
    </row>
    <row r="26" spans="1:9" ht="25.5">
      <c r="A26" s="2" t="s">
        <v>48</v>
      </c>
      <c r="B26" s="12" t="s">
        <v>49</v>
      </c>
      <c r="C26" s="6">
        <v>1000</v>
      </c>
      <c r="D26" s="6">
        <v>670</v>
      </c>
      <c r="E26" s="3">
        <f t="shared" si="0"/>
        <v>0.67</v>
      </c>
      <c r="F26" s="3">
        <f t="shared" si="1"/>
        <v>7.187550990042238E-05</v>
      </c>
      <c r="G26" s="6">
        <v>0</v>
      </c>
      <c r="H26" s="6">
        <v>0</v>
      </c>
      <c r="I26" s="3"/>
    </row>
    <row r="27" spans="1:9" ht="25.5">
      <c r="A27" s="2" t="s">
        <v>28</v>
      </c>
      <c r="B27" s="12" t="s">
        <v>79</v>
      </c>
      <c r="C27" s="6">
        <v>8200</v>
      </c>
      <c r="D27" s="6">
        <v>11748</v>
      </c>
      <c r="E27" s="3">
        <f t="shared" si="0"/>
        <v>1.4326829268292682</v>
      </c>
      <c r="F27" s="3">
        <f t="shared" si="1"/>
        <v>0.0012602887915077047</v>
      </c>
      <c r="G27" s="6">
        <v>91968</v>
      </c>
      <c r="H27" s="6">
        <v>70311</v>
      </c>
      <c r="I27" s="3">
        <f t="shared" si="2"/>
        <v>0.1670862311729317</v>
      </c>
    </row>
    <row r="28" spans="1:9" ht="25.5">
      <c r="A28" s="2" t="s">
        <v>29</v>
      </c>
      <c r="B28" s="12">
        <v>2010</v>
      </c>
      <c r="C28" s="6">
        <v>1466832</v>
      </c>
      <c r="D28" s="6">
        <v>1464216</v>
      </c>
      <c r="E28" s="3">
        <f t="shared" si="0"/>
        <v>0.9982165646781636</v>
      </c>
      <c r="F28" s="3">
        <f t="shared" si="1"/>
        <v>0.15707652478262218</v>
      </c>
      <c r="G28" s="6">
        <v>894586</v>
      </c>
      <c r="H28" s="6">
        <v>982733</v>
      </c>
      <c r="I28" s="3">
        <f t="shared" si="2"/>
        <v>1.4899428430713124</v>
      </c>
    </row>
    <row r="29" spans="1:9" ht="51">
      <c r="A29" s="2" t="s">
        <v>50</v>
      </c>
      <c r="B29" s="12">
        <v>2020</v>
      </c>
      <c r="C29" s="6">
        <v>4221</v>
      </c>
      <c r="D29" s="6">
        <v>4221</v>
      </c>
      <c r="E29" s="3">
        <f t="shared" si="0"/>
        <v>1</v>
      </c>
      <c r="F29" s="3">
        <f t="shared" si="1"/>
        <v>0.000452815712372661</v>
      </c>
      <c r="G29" s="6">
        <v>0</v>
      </c>
      <c r="H29" s="6">
        <v>0</v>
      </c>
      <c r="I29" s="3"/>
    </row>
    <row r="30" spans="1:9" ht="25.5">
      <c r="A30" s="2" t="s">
        <v>30</v>
      </c>
      <c r="B30" s="12">
        <v>2030</v>
      </c>
      <c r="C30" s="6">
        <v>129735</v>
      </c>
      <c r="D30" s="6">
        <v>128215</v>
      </c>
      <c r="E30" s="3">
        <f t="shared" si="0"/>
        <v>0.9882838093035804</v>
      </c>
      <c r="F30" s="3">
        <f t="shared" si="1"/>
        <v>0.013754505226690531</v>
      </c>
      <c r="G30" s="6">
        <v>226675</v>
      </c>
      <c r="H30" s="6">
        <v>230705</v>
      </c>
      <c r="I30" s="3">
        <f t="shared" si="2"/>
        <v>0.555753017923322</v>
      </c>
    </row>
    <row r="31" spans="1:9" ht="26.25" customHeight="1">
      <c r="A31" s="8" t="s">
        <v>47</v>
      </c>
      <c r="B31" s="13">
        <v>2360</v>
      </c>
      <c r="C31" s="16">
        <v>500</v>
      </c>
      <c r="D31" s="16">
        <v>796</v>
      </c>
      <c r="E31" s="3">
        <f>D31/C31</f>
        <v>1.592</v>
      </c>
      <c r="F31" s="3">
        <f>D31/9321673</f>
        <v>8.539239683691973E-05</v>
      </c>
      <c r="G31" s="16">
        <v>0</v>
      </c>
      <c r="H31" s="16">
        <v>0</v>
      </c>
      <c r="I31" s="3"/>
    </row>
    <row r="32" spans="1:9" ht="36">
      <c r="A32" s="7" t="s">
        <v>31</v>
      </c>
      <c r="B32" s="12">
        <v>2320</v>
      </c>
      <c r="C32" s="6">
        <v>49000</v>
      </c>
      <c r="D32" s="6">
        <v>49000</v>
      </c>
      <c r="E32" s="3">
        <f t="shared" si="0"/>
        <v>1</v>
      </c>
      <c r="F32" s="3">
        <f t="shared" si="1"/>
        <v>0.005256567141971189</v>
      </c>
      <c r="G32" s="6">
        <v>67549</v>
      </c>
      <c r="H32" s="6">
        <v>44800</v>
      </c>
      <c r="I32" s="3">
        <f t="shared" si="2"/>
        <v>1.09375</v>
      </c>
    </row>
    <row r="33" spans="1:9" ht="39.75" customHeight="1">
      <c r="A33" s="7" t="s">
        <v>51</v>
      </c>
      <c r="B33" s="12">
        <v>2330</v>
      </c>
      <c r="C33" s="6">
        <v>3000</v>
      </c>
      <c r="D33" s="6">
        <v>3000</v>
      </c>
      <c r="E33" s="3">
        <f t="shared" si="0"/>
        <v>1</v>
      </c>
      <c r="F33" s="3">
        <f t="shared" si="1"/>
        <v>0.00032183064134517483</v>
      </c>
      <c r="G33" s="6">
        <v>0</v>
      </c>
      <c r="H33" s="6">
        <v>0</v>
      </c>
      <c r="I33" s="3"/>
    </row>
    <row r="34" spans="1:9" ht="36">
      <c r="A34" s="7" t="s">
        <v>52</v>
      </c>
      <c r="B34" s="12">
        <v>2440</v>
      </c>
      <c r="C34" s="6">
        <v>1000</v>
      </c>
      <c r="D34" s="6">
        <v>1000</v>
      </c>
      <c r="E34" s="3">
        <f t="shared" si="0"/>
        <v>1</v>
      </c>
      <c r="F34" s="3">
        <f t="shared" si="1"/>
        <v>0.00010727688044839161</v>
      </c>
      <c r="G34" s="6">
        <v>0</v>
      </c>
      <c r="H34" s="6">
        <v>0</v>
      </c>
      <c r="I34" s="3"/>
    </row>
    <row r="35" spans="1:9" ht="36">
      <c r="A35" s="7" t="s">
        <v>42</v>
      </c>
      <c r="B35" s="12">
        <v>2700</v>
      </c>
      <c r="C35" s="6">
        <v>2500</v>
      </c>
      <c r="D35" s="6">
        <v>2500</v>
      </c>
      <c r="E35" s="3">
        <f t="shared" si="0"/>
        <v>1</v>
      </c>
      <c r="F35" s="3">
        <f t="shared" si="1"/>
        <v>0.000268192201120979</v>
      </c>
      <c r="G35" s="6">
        <v>0</v>
      </c>
      <c r="H35" s="6">
        <v>0</v>
      </c>
      <c r="I35" s="3"/>
    </row>
    <row r="36" spans="1:9" ht="12.75">
      <c r="A36" s="2" t="s">
        <v>32</v>
      </c>
      <c r="B36" s="12">
        <v>2920</v>
      </c>
      <c r="C36" s="6">
        <v>2947395</v>
      </c>
      <c r="D36" s="6">
        <v>2947395</v>
      </c>
      <c r="E36" s="3">
        <f t="shared" si="0"/>
        <v>1</v>
      </c>
      <c r="F36" s="3">
        <f t="shared" si="1"/>
        <v>0.3161873410491872</v>
      </c>
      <c r="G36" s="6">
        <v>2654906</v>
      </c>
      <c r="H36" s="6">
        <v>2941359</v>
      </c>
      <c r="I36" s="3">
        <f t="shared" si="2"/>
        <v>1.0020521126458892</v>
      </c>
    </row>
    <row r="37" spans="1:9" ht="12.75">
      <c r="A37" s="2" t="s">
        <v>33</v>
      </c>
      <c r="B37" s="12"/>
      <c r="C37" s="6"/>
      <c r="D37" s="6"/>
      <c r="E37" s="3"/>
      <c r="F37" s="3">
        <f t="shared" si="1"/>
        <v>0</v>
      </c>
      <c r="G37" s="6"/>
      <c r="H37" s="6"/>
      <c r="I37" s="3"/>
    </row>
    <row r="38" spans="1:9" ht="12.75">
      <c r="A38" s="2" t="s">
        <v>34</v>
      </c>
      <c r="B38" s="12">
        <v>2920</v>
      </c>
      <c r="C38" s="6">
        <v>2717368</v>
      </c>
      <c r="D38" s="6">
        <v>2717368</v>
      </c>
      <c r="E38" s="3">
        <f t="shared" si="0"/>
        <v>1</v>
      </c>
      <c r="F38" s="3">
        <f t="shared" si="1"/>
        <v>0.29151076207028503</v>
      </c>
      <c r="G38" s="6">
        <v>2383892</v>
      </c>
      <c r="H38" s="6">
        <v>2669115</v>
      </c>
      <c r="I38" s="3">
        <f t="shared" si="2"/>
        <v>1.0180782768820378</v>
      </c>
    </row>
    <row r="39" spans="1:9" ht="12.75">
      <c r="A39" s="2" t="s">
        <v>35</v>
      </c>
      <c r="B39" s="12">
        <v>2920</v>
      </c>
      <c r="C39" s="6">
        <v>462</v>
      </c>
      <c r="D39" s="6">
        <v>462</v>
      </c>
      <c r="E39" s="3">
        <f t="shared" si="0"/>
        <v>1</v>
      </c>
      <c r="F39" s="3">
        <f t="shared" si="1"/>
        <v>4.956191876715693E-05</v>
      </c>
      <c r="G39" s="6">
        <v>268188</v>
      </c>
      <c r="H39" s="6">
        <v>268443</v>
      </c>
      <c r="I39" s="3">
        <f t="shared" si="2"/>
        <v>0.0017210357506062739</v>
      </c>
    </row>
    <row r="40" spans="1:9" ht="12.75">
      <c r="A40" s="8" t="s">
        <v>43</v>
      </c>
      <c r="B40" s="13">
        <v>2920</v>
      </c>
      <c r="C40" s="16">
        <v>38850</v>
      </c>
      <c r="D40" s="16">
        <v>38850</v>
      </c>
      <c r="E40" s="3">
        <f t="shared" si="0"/>
        <v>1</v>
      </c>
      <c r="F40" s="3">
        <f t="shared" si="1"/>
        <v>0.004167706805420014</v>
      </c>
      <c r="G40" s="16">
        <v>0</v>
      </c>
      <c r="H40" s="16">
        <v>0</v>
      </c>
      <c r="I40" s="3"/>
    </row>
    <row r="41" spans="1:9" ht="12.75">
      <c r="A41" s="8" t="s">
        <v>44</v>
      </c>
      <c r="B41" s="13">
        <v>2920</v>
      </c>
      <c r="C41" s="16">
        <v>174322</v>
      </c>
      <c r="D41" s="16">
        <v>174322</v>
      </c>
      <c r="E41" s="3">
        <f t="shared" si="0"/>
        <v>1</v>
      </c>
      <c r="F41" s="3">
        <f t="shared" si="1"/>
        <v>0.018700720353524523</v>
      </c>
      <c r="G41" s="16">
        <v>0</v>
      </c>
      <c r="H41" s="16">
        <v>0</v>
      </c>
      <c r="I41" s="3"/>
    </row>
    <row r="42" spans="1:9" ht="24.75" customHeight="1">
      <c r="A42" s="2" t="s">
        <v>46</v>
      </c>
      <c r="B42" s="12">
        <v>2920</v>
      </c>
      <c r="C42" s="6">
        <v>16393</v>
      </c>
      <c r="D42" s="6">
        <v>16393</v>
      </c>
      <c r="E42" s="3">
        <f t="shared" si="0"/>
        <v>1</v>
      </c>
      <c r="F42" s="3">
        <f t="shared" si="1"/>
        <v>0.0017585899011904836</v>
      </c>
      <c r="G42" s="6">
        <v>0</v>
      </c>
      <c r="H42" s="6">
        <v>0</v>
      </c>
      <c r="I42" s="3"/>
    </row>
    <row r="43" spans="1:9" ht="12.75" customHeight="1">
      <c r="A43" s="2" t="s">
        <v>45</v>
      </c>
      <c r="B43" s="12">
        <v>2920</v>
      </c>
      <c r="C43" s="6">
        <v>0</v>
      </c>
      <c r="D43" s="6">
        <v>0</v>
      </c>
      <c r="E43" s="3"/>
      <c r="F43" s="3">
        <f t="shared" si="1"/>
        <v>0</v>
      </c>
      <c r="G43" s="6">
        <v>2826</v>
      </c>
      <c r="H43" s="6">
        <v>3801</v>
      </c>
      <c r="I43" s="3">
        <f t="shared" si="2"/>
        <v>0</v>
      </c>
    </row>
    <row r="44" spans="1:9" ht="37.5" customHeight="1">
      <c r="A44" s="8" t="s">
        <v>53</v>
      </c>
      <c r="B44" s="13">
        <v>6310</v>
      </c>
      <c r="C44" s="16">
        <v>6835</v>
      </c>
      <c r="D44" s="16">
        <v>6835</v>
      </c>
      <c r="E44" s="3">
        <f t="shared" si="0"/>
        <v>1</v>
      </c>
      <c r="F44" s="3">
        <f t="shared" si="1"/>
        <v>0.0007332374778647566</v>
      </c>
      <c r="G44" s="16">
        <v>0</v>
      </c>
      <c r="H44" s="16">
        <v>0</v>
      </c>
      <c r="I44" s="3"/>
    </row>
    <row r="45" spans="1:9" ht="53.25" customHeight="1">
      <c r="A45" s="8" t="s">
        <v>54</v>
      </c>
      <c r="B45" s="13">
        <v>6620</v>
      </c>
      <c r="C45" s="16">
        <v>28540</v>
      </c>
      <c r="D45" s="16">
        <v>28540</v>
      </c>
      <c r="E45" s="3">
        <f t="shared" si="0"/>
        <v>1</v>
      </c>
      <c r="F45" s="3">
        <f t="shared" si="1"/>
        <v>0.0030616821679970967</v>
      </c>
      <c r="G45" s="16">
        <v>0</v>
      </c>
      <c r="H45" s="16">
        <v>0</v>
      </c>
      <c r="I45" s="3"/>
    </row>
    <row r="46" spans="1:9" s="11" customFormat="1" ht="18" customHeight="1">
      <c r="A46" s="9" t="s">
        <v>36</v>
      </c>
      <c r="B46" s="4"/>
      <c r="C46" s="17">
        <f>SUM(C2:C36,C44:C45)</f>
        <v>9159632</v>
      </c>
      <c r="D46" s="17">
        <f>SUM(D2:D36,D44:D45)</f>
        <v>9321673</v>
      </c>
      <c r="E46" s="10">
        <f t="shared" si="0"/>
        <v>1.0176907762233243</v>
      </c>
      <c r="F46" s="3">
        <f t="shared" si="1"/>
        <v>1</v>
      </c>
      <c r="G46" s="17">
        <f>SUM(G2:G36,G44:G45)</f>
        <v>7859831</v>
      </c>
      <c r="H46" s="17">
        <f>SUM(H2:H36,H44:H45)</f>
        <v>8259101</v>
      </c>
      <c r="I46" s="3">
        <f t="shared" si="2"/>
        <v>1.128654680454931</v>
      </c>
    </row>
    <row r="47" ht="18" customHeight="1"/>
  </sheetData>
  <printOptions/>
  <pageMargins left="0.7874015748031497" right="0.7874015748031497" top="1.1811023622047245" bottom="0.7874015748031497" header="0.5118110236220472" footer="0.31496062992125984"/>
  <pageSetup horizontalDpi="300" verticalDpi="300" orientation="landscape" paperSize="9" r:id="rId1"/>
  <headerFooter alignWithMargins="0">
    <oddHeader xml:space="preserve">&amp;L&amp;"Arial CE,Pogrubiony"&amp;12Realizacja dochodów Gminy Miasta Radziejów wg §§ klasyfikacji budżetowej i dynamika tych dochodów&amp;R&amp;8Tabela Nr 2
do sprawozdania z wykonania
 budżetu  za 2004 rok&amp;10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 UM</cp:lastModifiedBy>
  <cp:lastPrinted>2005-03-16T16:47:30Z</cp:lastPrinted>
  <dcterms:created xsi:type="dcterms:W3CDTF">2004-02-29T14:27:47Z</dcterms:created>
  <dcterms:modified xsi:type="dcterms:W3CDTF">2007-03-21T09:24:22Z</dcterms:modified>
  <cp:category/>
  <cp:version/>
  <cp:contentType/>
  <cp:contentStatus/>
</cp:coreProperties>
</file>