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<sst xmlns="http://schemas.openxmlformats.org/spreadsheetml/2006/main" count="62" uniqueCount="61">
  <si>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L.p.</t>
  </si>
  <si>
    <t>Wyszczególnienie</t>
  </si>
  <si>
    <t>1a</t>
  </si>
  <si>
    <t>1b</t>
  </si>
  <si>
    <t>1c</t>
  </si>
  <si>
    <t>2a</t>
  </si>
  <si>
    <t>2b</t>
  </si>
  <si>
    <t>2c</t>
  </si>
  <si>
    <t>2d</t>
  </si>
  <si>
    <t>2e</t>
  </si>
  <si>
    <t>4a</t>
  </si>
  <si>
    <t>7a</t>
  </si>
  <si>
    <t>7b</t>
  </si>
  <si>
    <t>10a</t>
  </si>
  <si>
    <t>13a</t>
  </si>
  <si>
    <t>13b</t>
  </si>
  <si>
    <t>15a</t>
  </si>
  <si>
    <t>dochody bieżące</t>
  </si>
  <si>
    <t>dochody majątkowe, w tym</t>
  </si>
  <si>
    <t>ze sprzedaży majątku</t>
  </si>
  <si>
    <t>Wydatki bieżące (bez odsetek i prowizji od: kredytów i pożyczek oraz wyeliminowanych papierów wartościowych), w tym:</t>
  </si>
  <si>
    <t>na wynagrodzenie i składki od nich naliczane</t>
  </si>
  <si>
    <t>związane z funkcjonowaniem organów JST</t>
  </si>
  <si>
    <t>z tytułu gwarancji i poręczeń, w tym:</t>
  </si>
  <si>
    <t>gwarancje i poręczenia podlegające wyłączeniu z limitów spłaty zobowiązań z arty. 243 ufp/169sufp</t>
  </si>
  <si>
    <t>wydatki bieżące objęte limtem art.. 226 ust.4 ufp</t>
  </si>
  <si>
    <t>Różnica (1-2)</t>
  </si>
  <si>
    <t>Nadwyżka budżetowa z lat ubiegłych plus wolne środki, zgodnie z art. 217 ufp, w tym:</t>
  </si>
  <si>
    <t>Nadwyżka budżetowa z lat ubiegłych plus wolne środki, zgodnie z art. 217 ufp, angażowane na pokrycie deficytu budżetowego roku bieżącego</t>
  </si>
  <si>
    <t>Inne przychody nie związane z zaciągnięciem długu</t>
  </si>
  <si>
    <t xml:space="preserve">Środki do dyspozycji (3+4+5) </t>
  </si>
  <si>
    <t>Spłata i obsługa długu, z tego:</t>
  </si>
  <si>
    <t>rozchody z tytułu spłaty rat kapitałowych oraz wykupu papierów wartościowych</t>
  </si>
  <si>
    <t>wydatki bieżące na obsługę długu</t>
  </si>
  <si>
    <t xml:space="preserve">Środki do dyspozycji (6-7-8) </t>
  </si>
  <si>
    <t>Wydatki majątkowe, w tym:</t>
  </si>
  <si>
    <t>Przychody (kredyty, pożyczki, emisje obligacji)</t>
  </si>
  <si>
    <t>Rozliczenie budżetu (9-10+11)</t>
  </si>
  <si>
    <t>Kwota długu, w tym:</t>
  </si>
  <si>
    <t>wydatki majątkowe objęte limitem art. 226 ust. 4 ufp</t>
  </si>
  <si>
    <t>łączna kwota wyłączeń z art. 243 ust. 3 pkt 1 ufp oraz art. 170 ust. 3 sufp</t>
  </si>
  <si>
    <t>kwota wyłączeń z art. 243 ust. 3 pkt 1 ufp oraz art. 169 ust. 3 sufp przypadająca na dany rok budżetowy</t>
  </si>
  <si>
    <t>Kwota zobowiązań związku współtworzonego przez jst przypadających do spłaty w danym roku budżetowycm podlegająca doliczeniu zgodnie z art. 244 ufp</t>
  </si>
  <si>
    <t xml:space="preserve">Relacja planowanej łącznej kwoty spłat zobowiązań do dochodów </t>
  </si>
  <si>
    <t>Spłenienie wskaźnika spłaty z art. 243 ufp po uwzględnieniu art. 244 ufp</t>
  </si>
  <si>
    <t>Planowana łączna kwota spłaty zobowiązań do dochodów ogółem -max 15% z art. 169 sufp</t>
  </si>
  <si>
    <t>Zadłużenie/dochody ogółem [(13-13a):1] - max 60% z art. 170 sufp</t>
  </si>
  <si>
    <t>Wydatki bieżące razem (2+7b)</t>
  </si>
  <si>
    <t>Wydatki ogółem (10+19)</t>
  </si>
  <si>
    <t>Wynik budżetu (1-20)</t>
  </si>
  <si>
    <t>Przychody budżetu (4+5+11)</t>
  </si>
  <si>
    <t>Rozchody budżetu (7a+8)</t>
  </si>
  <si>
    <t>Dochody ogółem, z tego:</t>
  </si>
  <si>
    <t>Prognoza na 2011r.</t>
  </si>
  <si>
    <t xml:space="preserve">Wykonanie za I półrocze 2011r. </t>
  </si>
  <si>
    <t>% wyko- nania</t>
  </si>
  <si>
    <t>Inne rozchody (bez spłaty długu np. udzielone pożyczki, lokaty terminowe)</t>
  </si>
  <si>
    <t>TAK</t>
  </si>
  <si>
    <t>Radziejów, dnia 16 sierpień 2011 rok</t>
  </si>
  <si>
    <t>Sporządził: W. Śniegowska</t>
  </si>
  <si>
    <t>Maksymalny dopuszczalny wskaźnik spłaty z art. 243 ufp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</si>
</sst>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4" fontId="36" fillId="0" borderId="10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10" fontId="37" fillId="0" borderId="10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right" vertical="center"/>
    </xf>
    <xf numFmtId="0" fontId="36" fillId="0" borderId="0" xfId="0" applyFont="1" applyFill="1" applyBorder="1" applyAlignment="1">
      <alignment vertical="center" wrapText="1"/>
    </xf>
    <xf numFmtId="10" fontId="36" fillId="0" borderId="1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PageLayoutView="0" workbookViewId="0" topLeftCell="A1">
      <selection activeCell="B48" sqref="B48"/>
    </sheetView>
  </sheetViews>
  <sheetFormatPr defaultColWidth="8.796875" defaultRowHeight="14.25"/>
  <cols>
    <col min="1" max="1" width="5.09765625" style="0" customWidth="1"/>
    <col min="2" max="2" width="43.59765625" style="0" customWidth="1"/>
    <col min="3" max="4" width="11.09765625" style="0" customWidth="1"/>
    <col min="5" max="5" width="7" style="0" customWidth="1"/>
  </cols>
  <sheetData>
    <row r="2" spans="1:5" ht="39" customHeight="1">
      <c r="A2" s="1" t="s">
        <v>0</v>
      </c>
      <c r="B2" s="1" t="s">
        <v>1</v>
      </c>
      <c r="C2" s="5" t="s">
        <v>53</v>
      </c>
      <c r="D2" s="6" t="s">
        <v>54</v>
      </c>
      <c r="E2" s="5" t="s">
        <v>55</v>
      </c>
    </row>
    <row r="3" spans="1:5" ht="34.5" customHeight="1">
      <c r="A3" s="2">
        <v>1</v>
      </c>
      <c r="B3" s="3" t="s">
        <v>52</v>
      </c>
      <c r="C3" s="8">
        <v>17276918</v>
      </c>
      <c r="D3" s="8">
        <v>8667104.25</v>
      </c>
      <c r="E3" s="9">
        <f>D3/C3</f>
        <v>0.5016580069431364</v>
      </c>
    </row>
    <row r="4" spans="1:5" ht="34.5" customHeight="1">
      <c r="A4" s="1" t="s">
        <v>2</v>
      </c>
      <c r="B4" s="4" t="s">
        <v>17</v>
      </c>
      <c r="C4" s="7">
        <v>15129825</v>
      </c>
      <c r="D4" s="11">
        <v>8081402.16</v>
      </c>
      <c r="E4" s="13">
        <f>D4/C4</f>
        <v>0.5341371866495481</v>
      </c>
    </row>
    <row r="5" spans="1:5" ht="34.5" customHeight="1">
      <c r="A5" s="1" t="s">
        <v>3</v>
      </c>
      <c r="B5" s="4" t="s">
        <v>18</v>
      </c>
      <c r="C5" s="7">
        <v>2147093</v>
      </c>
      <c r="D5" s="11">
        <v>585702.09</v>
      </c>
      <c r="E5" s="13">
        <f>D5/C5</f>
        <v>0.27278841205294785</v>
      </c>
    </row>
    <row r="6" spans="1:5" ht="34.5" customHeight="1">
      <c r="A6" s="1" t="s">
        <v>4</v>
      </c>
      <c r="B6" s="4" t="s">
        <v>19</v>
      </c>
      <c r="C6" s="7">
        <v>313083</v>
      </c>
      <c r="D6" s="7">
        <v>24280.52</v>
      </c>
      <c r="E6" s="13">
        <f aca="true" t="shared" si="0" ref="E6:E40">D6/C6</f>
        <v>0.07755298115835098</v>
      </c>
    </row>
    <row r="7" spans="1:5" ht="39.75" customHeight="1">
      <c r="A7" s="2">
        <v>2</v>
      </c>
      <c r="B7" s="3" t="s">
        <v>20</v>
      </c>
      <c r="C7" s="8">
        <v>14855238</v>
      </c>
      <c r="D7" s="8">
        <v>7324119.14</v>
      </c>
      <c r="E7" s="9">
        <f t="shared" si="0"/>
        <v>0.4930327699899523</v>
      </c>
    </row>
    <row r="8" spans="1:5" ht="34.5" customHeight="1">
      <c r="A8" s="1" t="s">
        <v>5</v>
      </c>
      <c r="B8" s="4" t="s">
        <v>21</v>
      </c>
      <c r="C8" s="7">
        <v>6990887</v>
      </c>
      <c r="D8" s="7">
        <v>3470795.92</v>
      </c>
      <c r="E8" s="13">
        <f t="shared" si="0"/>
        <v>0.49647432722056584</v>
      </c>
    </row>
    <row r="9" spans="1:5" ht="34.5" customHeight="1">
      <c r="A9" s="1" t="s">
        <v>6</v>
      </c>
      <c r="B9" s="4" t="s">
        <v>22</v>
      </c>
      <c r="C9" s="7">
        <v>1708131</v>
      </c>
      <c r="D9" s="7">
        <v>828546.84</v>
      </c>
      <c r="E9" s="13">
        <f t="shared" si="0"/>
        <v>0.4850604783825128</v>
      </c>
    </row>
    <row r="10" spans="1:5" ht="34.5" customHeight="1">
      <c r="A10" s="1" t="s">
        <v>7</v>
      </c>
      <c r="B10" s="4" t="s">
        <v>23</v>
      </c>
      <c r="C10" s="7">
        <v>20931</v>
      </c>
      <c r="D10" s="7">
        <v>0</v>
      </c>
      <c r="E10" s="13">
        <f t="shared" si="0"/>
        <v>0</v>
      </c>
    </row>
    <row r="11" spans="1:5" ht="34.5" customHeight="1">
      <c r="A11" s="1" t="s">
        <v>8</v>
      </c>
      <c r="B11" s="4" t="s">
        <v>24</v>
      </c>
      <c r="C11" s="7">
        <v>0</v>
      </c>
      <c r="D11" s="7">
        <v>0</v>
      </c>
      <c r="E11" s="13"/>
    </row>
    <row r="12" spans="1:5" ht="34.5" customHeight="1">
      <c r="A12" s="1" t="s">
        <v>9</v>
      </c>
      <c r="B12" s="4" t="s">
        <v>25</v>
      </c>
      <c r="C12" s="7">
        <v>20931.33</v>
      </c>
      <c r="D12" s="7">
        <v>0</v>
      </c>
      <c r="E12" s="13">
        <f t="shared" si="0"/>
        <v>0</v>
      </c>
    </row>
    <row r="13" spans="1:5" ht="34.5" customHeight="1">
      <c r="A13" s="2">
        <v>3</v>
      </c>
      <c r="B13" s="3" t="s">
        <v>26</v>
      </c>
      <c r="C13" s="8">
        <v>2421680</v>
      </c>
      <c r="D13" s="8">
        <v>1342985.11</v>
      </c>
      <c r="E13" s="9">
        <f t="shared" si="0"/>
        <v>0.5545675357602987</v>
      </c>
    </row>
    <row r="14" spans="1:5" ht="34.5" customHeight="1">
      <c r="A14" s="2">
        <v>4</v>
      </c>
      <c r="B14" s="3" t="s">
        <v>27</v>
      </c>
      <c r="C14" s="8">
        <v>1012509</v>
      </c>
      <c r="D14" s="8">
        <v>1012509.49</v>
      </c>
      <c r="E14" s="9">
        <f t="shared" si="0"/>
        <v>1.0000004839463155</v>
      </c>
    </row>
    <row r="15" spans="1:5" ht="39.75" customHeight="1">
      <c r="A15" s="1" t="s">
        <v>10</v>
      </c>
      <c r="B15" s="4" t="s">
        <v>28</v>
      </c>
      <c r="C15" s="7">
        <v>390000</v>
      </c>
      <c r="D15" s="7">
        <v>0</v>
      </c>
      <c r="E15" s="13">
        <f t="shared" si="0"/>
        <v>0</v>
      </c>
    </row>
    <row r="16" spans="1:5" ht="34.5" customHeight="1">
      <c r="A16" s="2">
        <v>5</v>
      </c>
      <c r="B16" s="3" t="s">
        <v>29</v>
      </c>
      <c r="C16" s="8">
        <v>0</v>
      </c>
      <c r="D16" s="8">
        <v>0</v>
      </c>
      <c r="E16" s="9"/>
    </row>
    <row r="17" spans="1:5" ht="34.5" customHeight="1">
      <c r="A17" s="2">
        <v>6</v>
      </c>
      <c r="B17" s="3" t="s">
        <v>30</v>
      </c>
      <c r="C17" s="8">
        <v>3434189</v>
      </c>
      <c r="D17" s="8">
        <v>2355494.6</v>
      </c>
      <c r="E17" s="9">
        <f t="shared" si="0"/>
        <v>0.685895447222037</v>
      </c>
    </row>
    <row r="18" spans="1:5" ht="34.5" customHeight="1">
      <c r="A18" s="2">
        <v>7</v>
      </c>
      <c r="B18" s="3" t="s">
        <v>31</v>
      </c>
      <c r="C18" s="7">
        <v>394936</v>
      </c>
      <c r="D18" s="7">
        <f>D19+D20</f>
        <v>191914.65</v>
      </c>
      <c r="E18" s="9">
        <f t="shared" si="0"/>
        <v>0.4859386077744242</v>
      </c>
    </row>
    <row r="19" spans="1:5" ht="34.5" customHeight="1">
      <c r="A19" s="1" t="s">
        <v>11</v>
      </c>
      <c r="B19" s="4" t="s">
        <v>32</v>
      </c>
      <c r="C19" s="7">
        <v>325200</v>
      </c>
      <c r="D19" s="7">
        <v>162600</v>
      </c>
      <c r="E19" s="13">
        <f t="shared" si="0"/>
        <v>0.5</v>
      </c>
    </row>
    <row r="20" spans="1:5" ht="34.5" customHeight="1">
      <c r="A20" s="1" t="s">
        <v>12</v>
      </c>
      <c r="B20" s="4" t="s">
        <v>33</v>
      </c>
      <c r="C20" s="7">
        <v>69736</v>
      </c>
      <c r="D20" s="7">
        <v>29314.65</v>
      </c>
      <c r="E20" s="13">
        <f t="shared" si="0"/>
        <v>0.4203660949868074</v>
      </c>
    </row>
    <row r="21" spans="1:5" ht="34.5" customHeight="1">
      <c r="A21" s="2">
        <v>8</v>
      </c>
      <c r="B21" s="3" t="s">
        <v>56</v>
      </c>
      <c r="C21" s="8">
        <v>297309</v>
      </c>
      <c r="D21" s="8">
        <v>600000</v>
      </c>
      <c r="E21" s="9">
        <f t="shared" si="0"/>
        <v>2.0181023783336527</v>
      </c>
    </row>
    <row r="22" spans="1:5" ht="34.5" customHeight="1">
      <c r="A22" s="2">
        <v>9</v>
      </c>
      <c r="B22" s="3" t="s">
        <v>34</v>
      </c>
      <c r="C22" s="8">
        <v>2741944</v>
      </c>
      <c r="D22" s="8">
        <v>1563579.95</v>
      </c>
      <c r="E22" s="9">
        <f t="shared" si="0"/>
        <v>0.5702450341801291</v>
      </c>
    </row>
    <row r="23" spans="1:5" ht="34.5" customHeight="1">
      <c r="A23" s="2">
        <v>10</v>
      </c>
      <c r="B23" s="3" t="s">
        <v>35</v>
      </c>
      <c r="C23" s="8">
        <v>3091944</v>
      </c>
      <c r="D23" s="8">
        <v>809985.54</v>
      </c>
      <c r="E23" s="9">
        <f t="shared" si="0"/>
        <v>0.26196643276851067</v>
      </c>
    </row>
    <row r="24" spans="1:5" ht="34.5" customHeight="1">
      <c r="A24" s="1" t="s">
        <v>13</v>
      </c>
      <c r="B24" s="4" t="s">
        <v>39</v>
      </c>
      <c r="C24" s="7">
        <v>2563944</v>
      </c>
      <c r="D24" s="7">
        <v>469533.24</v>
      </c>
      <c r="E24" s="13">
        <f t="shared" si="0"/>
        <v>0.1831292883151894</v>
      </c>
    </row>
    <row r="25" spans="1:5" ht="34.5" customHeight="1">
      <c r="A25" s="2">
        <v>11</v>
      </c>
      <c r="B25" s="3" t="s">
        <v>36</v>
      </c>
      <c r="C25" s="8">
        <v>350000</v>
      </c>
      <c r="D25" s="8">
        <v>250000</v>
      </c>
      <c r="E25" s="9">
        <f t="shared" si="0"/>
        <v>0.7142857142857143</v>
      </c>
    </row>
    <row r="26" spans="1:5" ht="34.5" customHeight="1">
      <c r="A26" s="2">
        <v>12</v>
      </c>
      <c r="B26" s="3" t="s">
        <v>37</v>
      </c>
      <c r="C26" s="8">
        <v>0</v>
      </c>
      <c r="D26" s="8">
        <v>1003594.41</v>
      </c>
      <c r="E26" s="9"/>
    </row>
    <row r="27" spans="1:5" ht="34.5" customHeight="1">
      <c r="A27" s="2">
        <v>13</v>
      </c>
      <c r="B27" s="3" t="s">
        <v>38</v>
      </c>
      <c r="C27" s="8">
        <v>1717207</v>
      </c>
      <c r="D27" s="8">
        <v>1779806.87</v>
      </c>
      <c r="E27" s="9">
        <f t="shared" si="0"/>
        <v>1.036454469379638</v>
      </c>
    </row>
    <row r="28" spans="1:5" ht="34.5" customHeight="1">
      <c r="A28" s="1" t="s">
        <v>14</v>
      </c>
      <c r="B28" s="4" t="s">
        <v>40</v>
      </c>
      <c r="C28" s="7">
        <v>0</v>
      </c>
      <c r="D28" s="7">
        <v>0</v>
      </c>
      <c r="E28" s="9"/>
    </row>
    <row r="29" spans="1:5" ht="34.5" customHeight="1">
      <c r="A29" s="1" t="s">
        <v>15</v>
      </c>
      <c r="B29" s="4" t="s">
        <v>41</v>
      </c>
      <c r="C29" s="7">
        <v>0</v>
      </c>
      <c r="D29" s="7">
        <v>0</v>
      </c>
      <c r="E29" s="9"/>
    </row>
    <row r="30" spans="1:5" ht="50.25" customHeight="1">
      <c r="A30" s="2">
        <v>14</v>
      </c>
      <c r="B30" s="3" t="s">
        <v>42</v>
      </c>
      <c r="C30" s="8">
        <v>0</v>
      </c>
      <c r="D30" s="8">
        <v>0</v>
      </c>
      <c r="E30" s="9"/>
    </row>
    <row r="31" spans="1:5" ht="34.5" customHeight="1">
      <c r="A31" s="2">
        <v>15</v>
      </c>
      <c r="B31" s="3" t="s">
        <v>43</v>
      </c>
      <c r="C31" s="9">
        <v>0.0241</v>
      </c>
      <c r="D31" s="9">
        <v>0.0221</v>
      </c>
      <c r="E31" s="9">
        <f t="shared" si="0"/>
        <v>0.9170124481327802</v>
      </c>
    </row>
    <row r="32" spans="1:5" ht="34.5" customHeight="1" hidden="1">
      <c r="A32" s="2" t="s">
        <v>16</v>
      </c>
      <c r="B32" s="3" t="s">
        <v>60</v>
      </c>
      <c r="C32" s="9">
        <v>0.0963</v>
      </c>
      <c r="D32" s="7"/>
      <c r="E32" s="9">
        <f t="shared" si="0"/>
        <v>0</v>
      </c>
    </row>
    <row r="33" spans="1:5" ht="34.5" customHeight="1">
      <c r="A33" s="2">
        <v>16</v>
      </c>
      <c r="B33" s="3" t="s">
        <v>44</v>
      </c>
      <c r="C33" s="10" t="s">
        <v>57</v>
      </c>
      <c r="D33" s="10" t="s">
        <v>57</v>
      </c>
      <c r="E33" s="9"/>
    </row>
    <row r="34" spans="1:5" ht="34.5" customHeight="1">
      <c r="A34" s="2">
        <v>17</v>
      </c>
      <c r="B34" s="3" t="s">
        <v>45</v>
      </c>
      <c r="C34" s="9">
        <v>0.0241</v>
      </c>
      <c r="D34" s="9">
        <v>0.0221</v>
      </c>
      <c r="E34" s="9">
        <f t="shared" si="0"/>
        <v>0.9170124481327802</v>
      </c>
    </row>
    <row r="35" spans="1:5" ht="34.5" customHeight="1">
      <c r="A35" s="2">
        <v>18</v>
      </c>
      <c r="B35" s="3" t="s">
        <v>46</v>
      </c>
      <c r="C35" s="9">
        <v>0.0994</v>
      </c>
      <c r="D35" s="9">
        <v>0.2054</v>
      </c>
      <c r="E35" s="9">
        <f t="shared" si="0"/>
        <v>2.0663983903420524</v>
      </c>
    </row>
    <row r="36" spans="1:5" ht="34.5" customHeight="1">
      <c r="A36" s="2">
        <v>19</v>
      </c>
      <c r="B36" s="3" t="s">
        <v>47</v>
      </c>
      <c r="C36" s="8">
        <v>14924974</v>
      </c>
      <c r="D36" s="8">
        <f>D20+D7</f>
        <v>7353433.79</v>
      </c>
      <c r="E36" s="9">
        <f t="shared" si="0"/>
        <v>0.49269323953261157</v>
      </c>
    </row>
    <row r="37" spans="1:5" ht="34.5" customHeight="1">
      <c r="A37" s="2">
        <v>20</v>
      </c>
      <c r="B37" s="3" t="s">
        <v>48</v>
      </c>
      <c r="C37" s="8">
        <v>18016918</v>
      </c>
      <c r="D37" s="8">
        <f>D23+D36</f>
        <v>8163419.33</v>
      </c>
      <c r="E37" s="9">
        <f t="shared" si="0"/>
        <v>0.45309743486649606</v>
      </c>
    </row>
    <row r="38" spans="1:5" ht="34.5" customHeight="1">
      <c r="A38" s="2">
        <v>21</v>
      </c>
      <c r="B38" s="3" t="s">
        <v>49</v>
      </c>
      <c r="C38" s="8">
        <v>-740000</v>
      </c>
      <c r="D38" s="8">
        <f>D3-D37</f>
        <v>503684.9199999999</v>
      </c>
      <c r="E38" s="9">
        <f t="shared" si="0"/>
        <v>-0.6806552972972972</v>
      </c>
    </row>
    <row r="39" spans="1:5" ht="34.5" customHeight="1">
      <c r="A39" s="2">
        <v>22</v>
      </c>
      <c r="B39" s="3" t="s">
        <v>50</v>
      </c>
      <c r="C39" s="8">
        <v>1362509</v>
      </c>
      <c r="D39" s="8">
        <f>D14+D16+D25</f>
        <v>1262509.49</v>
      </c>
      <c r="E39" s="9">
        <f t="shared" si="0"/>
        <v>0.9266063490222817</v>
      </c>
    </row>
    <row r="40" spans="1:5" ht="34.5" customHeight="1">
      <c r="A40" s="2">
        <v>23</v>
      </c>
      <c r="B40" s="3" t="s">
        <v>51</v>
      </c>
      <c r="C40" s="8">
        <v>622509</v>
      </c>
      <c r="D40" s="8">
        <f>D19+D21</f>
        <v>762600</v>
      </c>
      <c r="E40" s="9">
        <f t="shared" si="0"/>
        <v>1.2250425295055976</v>
      </c>
    </row>
    <row r="42" ht="14.25">
      <c r="B42" s="12" t="s">
        <v>58</v>
      </c>
    </row>
    <row r="43" ht="14.25">
      <c r="B43" s="12" t="s">
        <v>59</v>
      </c>
    </row>
  </sheetData>
  <sheetProtection/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&amp;R&amp;"Czcionka tekstu podstawowego,Pogrubiony"Tabela Nr 1&amp;"Czcionka tekstu podstawowego,Standardowy" do informacji o kształtowaniu się wieloletniej prognozy finansowej za pierwsze półrocze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AdminUM</dc:creator>
  <cp:keywords/>
  <dc:description/>
  <cp:lastModifiedBy>Skarbnik</cp:lastModifiedBy>
  <cp:lastPrinted>2011-08-17T09:46:33Z</cp:lastPrinted>
  <dcterms:created xsi:type="dcterms:W3CDTF">2011-07-28T11:04:08Z</dcterms:created>
  <dcterms:modified xsi:type="dcterms:W3CDTF">2011-08-17T09:48:11Z</dcterms:modified>
  <cp:category/>
  <cp:version/>
  <cp:contentType/>
  <cp:contentStatus/>
</cp:coreProperties>
</file>