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<sst xmlns="http://schemas.openxmlformats.org/spreadsheetml/2006/main" count="478" uniqueCount="291">
  <si>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</si>
  <si>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</si>
  <si>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</si>
  <si>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</si>
  <si>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</si>
  <si>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</si>
  <si>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</si>
  <si>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</si>
  <si>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</si>
  <si>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</si>
  <si>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</si>
  <si>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</si>
  <si>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</si>
  <si>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</si>
  <si>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</si>
  <si>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</si>
  <si>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</si>
  <si>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801</t>
  </si>
  <si>
    <t>Oświata i wychowanie</t>
  </si>
  <si>
    <t>4010</t>
  </si>
  <si>
    <t>4110</t>
  </si>
  <si>
    <t>w tym:</t>
  </si>
  <si>
    <t>wydatki bieżące</t>
  </si>
  <si>
    <t>wydatki majątkowe</t>
  </si>
  <si>
    <t>z tego:</t>
  </si>
  <si>
    <t>80101</t>
  </si>
  <si>
    <t>Szkoły podstawowe</t>
  </si>
  <si>
    <t>Dochody i wydatki związane z realizacją zadań z zakresu administracji rządowej i innych zadań zleconych odrębnymi ustawami w 2014 r.</t>
  </si>
  <si>
    <t>§</t>
  </si>
  <si>
    <t>Dotacje
ogółem</t>
  </si>
  <si>
    <t>Wydatki
ogółem
(6+10)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</si>
  <si>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</si>
  <si>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</si>
  <si>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</si>
  <si>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</si>
  <si>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</si>
  <si>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</si>
  <si>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</si>
  <si>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</si>
  <si>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</si>
  <si>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</si>
  <si>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</si>
  <si>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</si>
  <si>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</si>
  <si>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</si>
  <si>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</si>
  <si>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</si>
  <si>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</si>
  <si>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852</t>
  </si>
  <si>
    <t>Pomoc społeczna</t>
  </si>
  <si>
    <t>18 559 405,94</t>
  </si>
  <si>
    <t>750</t>
  </si>
  <si>
    <t>Administracja publiczna</t>
  </si>
  <si>
    <t>2 457 022,00</t>
  </si>
  <si>
    <t>75023</t>
  </si>
  <si>
    <t>Urzędy gmin (miast i miast na prawach powiatu)</t>
  </si>
  <si>
    <t>2 185 862,00</t>
  </si>
  <si>
    <t>3020</t>
  </si>
  <si>
    <t>Wydatki osobowe niezaliczone do wynagrodzeń</t>
  </si>
  <si>
    <t>5 000,00</t>
  </si>
  <si>
    <t>2 000,00</t>
  </si>
  <si>
    <t>7 000,00</t>
  </si>
  <si>
    <t>500,00</t>
  </si>
  <si>
    <t>- 500,00</t>
  </si>
  <si>
    <t>145 350,00</t>
  </si>
  <si>
    <t>110 000,00</t>
  </si>
  <si>
    <t>- 1 000,00</t>
  </si>
  <si>
    <t>754</t>
  </si>
  <si>
    <t>Bezpieczeństwo publiczne i ochrona przeciwpożarowa</t>
  </si>
  <si>
    <t>132 491,00</t>
  </si>
  <si>
    <t>4170</t>
  </si>
  <si>
    <t>Wynagrodzenia bezosobowe</t>
  </si>
  <si>
    <t>4260</t>
  </si>
  <si>
    <t>Zakup energii</t>
  </si>
  <si>
    <t>300,00</t>
  </si>
  <si>
    <t>4270</t>
  </si>
  <si>
    <t>Zakup usług remontowych</t>
  </si>
  <si>
    <t>200,00</t>
  </si>
  <si>
    <t>- 200,00</t>
  </si>
  <si>
    <t>1 000,00</t>
  </si>
  <si>
    <t>1 500,00</t>
  </si>
  <si>
    <t>4410</t>
  </si>
  <si>
    <t>Podróże służbowe krajowe</t>
  </si>
  <si>
    <t>- 300,00</t>
  </si>
  <si>
    <t>4700</t>
  </si>
  <si>
    <t xml:space="preserve">Szkolenia pracowników niebędących członkami korpusu służby cywilnej </t>
  </si>
  <si>
    <t>6 329 291,24</t>
  </si>
  <si>
    <t>2 985 973,24</t>
  </si>
  <si>
    <t>80103</t>
  </si>
  <si>
    <t>Oddziały przedszkolne w szkołach podstawowych</t>
  </si>
  <si>
    <t>549 993,00</t>
  </si>
  <si>
    <t>17 000,00</t>
  </si>
  <si>
    <t>700,00</t>
  </si>
  <si>
    <t>6 700,00</t>
  </si>
  <si>
    <t>80110</t>
  </si>
  <si>
    <t>Gimnazja</t>
  </si>
  <si>
    <t>1 390 562,00</t>
  </si>
  <si>
    <t>4 653 535,78</t>
  </si>
  <si>
    <t>Świadczenia rodzinne, świadczenia z funduszu alimentacyjneego oraz składki na ubezpieczenia emerytalne i rentowe z ubezpieczenia społecznego</t>
  </si>
  <si>
    <t>2 840 131,00</t>
  </si>
  <si>
    <t>Wynagrodzenia osobowe pracowników</t>
  </si>
  <si>
    <t>Składki na ubezpieczenia społeczne</t>
  </si>
  <si>
    <t>143 181,00</t>
  </si>
  <si>
    <t>3110</t>
  </si>
  <si>
    <t>Świadczenia społeczne</t>
  </si>
  <si>
    <t>800,00</t>
  </si>
  <si>
    <t>600,00</t>
  </si>
  <si>
    <t>Składki na Fundusz Pracy</t>
  </si>
  <si>
    <t>- 2 000,00</t>
  </si>
  <si>
    <t>20 699 235,94</t>
  </si>
  <si>
    <t>Zmiany w planie wydatków budżetu Gminy Miasto Radziejów na 2014 rok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</si>
  <si>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</si>
  <si>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</si>
  <si>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</si>
  <si>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</si>
  <si>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</si>
  <si>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</si>
  <si>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</si>
  <si>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751</t>
  </si>
  <si>
    <t>Urzędy naczelnych organów władzy państwowej, kontroli i ochrony prawa oraz sądownictwa</t>
  </si>
  <si>
    <t>20 460,00</t>
  </si>
  <si>
    <t>48 839,00</t>
  </si>
  <si>
    <t>69 299,00</t>
  </si>
  <si>
    <t>75109</t>
  </si>
  <si>
    <t>Wybory do rad gmin, rad powiatów i sejmików województw, wybory wójtów, burmistrzów i prezydentów miast oraz referenda gminne, powiatowe i wojewódzkie</t>
  </si>
  <si>
    <t>2010</t>
  </si>
  <si>
    <t>Dotacje celowe otrzymane z budżetu państwa na realizację zadań bieżących z zakresu administracji rządowej oraz innych zadań zleconych gminie (związkom gmin) ustawami</t>
  </si>
  <si>
    <t>3 527 561,78</t>
  </si>
  <si>
    <t>5 729,00</t>
  </si>
  <si>
    <t>3 533 290,78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</si>
  <si>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</si>
  <si>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</si>
  <si>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34 185,00</t>
  </si>
  <si>
    <t>39 914,00</t>
  </si>
  <si>
    <t>19 100,00</t>
  </si>
  <si>
    <t>24 829,00</t>
  </si>
  <si>
    <t>54 568,00</t>
  </si>
  <si>
    <t>18 613 973,94</t>
  </si>
  <si>
    <t>700</t>
  </si>
  <si>
    <t>Gospodarka mieszkaniowa</t>
  </si>
  <si>
    <t>445 382,00</t>
  </si>
  <si>
    <t>70005</t>
  </si>
  <si>
    <t>Gospodarka gruntami i nieruchomościami</t>
  </si>
  <si>
    <t>32 134,00</t>
  </si>
  <si>
    <t>31 134,00</t>
  </si>
  <si>
    <t>80 000,00</t>
  </si>
  <si>
    <t>79 000,00</t>
  </si>
  <si>
    <t>4400</t>
  </si>
  <si>
    <t>Opłaty za administrowanie i czynsze za budynki, lokale i pomieszczenia garażowe</t>
  </si>
  <si>
    <t>75 000,00</t>
  </si>
  <si>
    <t>77 000,00</t>
  </si>
  <si>
    <t>75011</t>
  </si>
  <si>
    <t>Urzędy wojewódzkie</t>
  </si>
  <si>
    <t>119 811,00</t>
  </si>
  <si>
    <t>8 655,00</t>
  </si>
  <si>
    <t>8 855,00</t>
  </si>
  <si>
    <t>400,00</t>
  </si>
  <si>
    <t>11 740,00</t>
  </si>
  <si>
    <t>12 240,00</t>
  </si>
  <si>
    <t>550,00</t>
  </si>
  <si>
    <t>350,00</t>
  </si>
  <si>
    <t>143 350,00</t>
  </si>
  <si>
    <t>4280</t>
  </si>
  <si>
    <t>Zakup usług zdrowotnych</t>
  </si>
  <si>
    <t>- 546,00</t>
  </si>
  <si>
    <t>954,00</t>
  </si>
  <si>
    <t>112 000,00</t>
  </si>
  <si>
    <t>5 500,00</t>
  </si>
  <si>
    <t>4480</t>
  </si>
  <si>
    <t>Podatek od nieruchomości</t>
  </si>
  <si>
    <t>69 738,00</t>
  </si>
  <si>
    <t>46,00</t>
  </si>
  <si>
    <t>69 784,00</t>
  </si>
  <si>
    <t>20 960,00</t>
  </si>
  <si>
    <t>69 799,00</t>
  </si>
  <si>
    <t>49 339,00</t>
  </si>
  <si>
    <t>3030</t>
  </si>
  <si>
    <t xml:space="preserve">Różne wydatki na rzecz osób fizycznych </t>
  </si>
  <si>
    <t>32 040,00</t>
  </si>
  <si>
    <t>865,00</t>
  </si>
  <si>
    <t>124,00</t>
  </si>
  <si>
    <t>4 771,00</t>
  </si>
  <si>
    <t>5 432,00</t>
  </si>
  <si>
    <t>4 681,00</t>
  </si>
  <si>
    <t>5 181,00</t>
  </si>
  <si>
    <t>226,00</t>
  </si>
  <si>
    <t>75412</t>
  </si>
  <si>
    <t>Ochotnicze straże pożarne</t>
  </si>
  <si>
    <t>47 072,00</t>
  </si>
  <si>
    <t>9 600,00</t>
  </si>
  <si>
    <t>8 600,00</t>
  </si>
  <si>
    <t>10 800,00</t>
  </si>
  <si>
    <t>12 800,00</t>
  </si>
  <si>
    <t>3 100,00</t>
  </si>
  <si>
    <t>2 989 073,24</t>
  </si>
  <si>
    <t>26 500,00</t>
  </si>
  <si>
    <t>2 300,00</t>
  </si>
  <si>
    <t>28 800,00</t>
  </si>
  <si>
    <t>7 500,00</t>
  </si>
  <si>
    <t>- 3 600,00</t>
  </si>
  <si>
    <t>546 393,00</t>
  </si>
  <si>
    <t>38 100,00</t>
  </si>
  <si>
    <t>34 500,00</t>
  </si>
  <si>
    <t>1 391 062,00</t>
  </si>
  <si>
    <t>16 500,00</t>
  </si>
  <si>
    <t>851</t>
  </si>
  <si>
    <t>Ochrona zdrowia</t>
  </si>
  <si>
    <t>237 407,00</t>
  </si>
  <si>
    <t>85154</t>
  </si>
  <si>
    <t>Przeciwdziałanie alkoholizmowi</t>
  </si>
  <si>
    <t>192 907,00</t>
  </si>
  <si>
    <t>12 000,00</t>
  </si>
  <si>
    <t>13 000,00</t>
  </si>
  <si>
    <t>25 500,00</t>
  </si>
  <si>
    <t>4 659 264,78</t>
  </si>
  <si>
    <t>2 600 583,00</t>
  </si>
  <si>
    <t>- 30 000,00</t>
  </si>
  <si>
    <t>2 570 583,00</t>
  </si>
  <si>
    <t>30 000,00</t>
  </si>
  <si>
    <t>173 181,00</t>
  </si>
  <si>
    <t>4130</t>
  </si>
  <si>
    <t>Składki na ubezpieczenie zdrowotne</t>
  </si>
  <si>
    <t>85219</t>
  </si>
  <si>
    <t>Ośrodki pomocy społecznej</t>
  </si>
  <si>
    <t>426 072,00</t>
  </si>
  <si>
    <t>26 000,00</t>
  </si>
  <si>
    <t>25 000,00</t>
  </si>
  <si>
    <t>3 300,00</t>
  </si>
  <si>
    <t>3 600,00</t>
  </si>
  <si>
    <t>4370</t>
  </si>
  <si>
    <t>Opłata z tytułu zakupu usług telekomunikacyjnych świadczonych w stacjonarnej publicznej sieci telefonicznej.</t>
  </si>
  <si>
    <t>2 700,00</t>
  </si>
  <si>
    <t>85228</t>
  </si>
  <si>
    <t>Usługi opiekuńcze i specjalistyczne usługi opiekuńcze</t>
  </si>
  <si>
    <t>130 792,00</t>
  </si>
  <si>
    <t>3 146,00</t>
  </si>
  <si>
    <t>- 346,00</t>
  </si>
  <si>
    <t>2 800,00</t>
  </si>
  <si>
    <t>346,00</t>
  </si>
  <si>
    <t>746,00</t>
  </si>
  <si>
    <t>854</t>
  </si>
  <si>
    <t>Edukacyjna opieka wychowawcza</t>
  </si>
  <si>
    <t>246 839,00</t>
  </si>
  <si>
    <t>85401</t>
  </si>
  <si>
    <t>Świetlice szkolne</t>
  </si>
  <si>
    <t>119 099,00</t>
  </si>
  <si>
    <t>- 5 430,00</t>
  </si>
  <si>
    <t>113 669,00</t>
  </si>
  <si>
    <t>83 719,00</t>
  </si>
  <si>
    <t>- 4 500,00</t>
  </si>
  <si>
    <t>79 219,00</t>
  </si>
  <si>
    <t>15 418,00</t>
  </si>
  <si>
    <t>- 900,00</t>
  </si>
  <si>
    <t>14 518,00</t>
  </si>
  <si>
    <t>2 196,00</t>
  </si>
  <si>
    <t>- 30,00</t>
  </si>
  <si>
    <t>2 166,00</t>
  </si>
  <si>
    <t>85404</t>
  </si>
  <si>
    <t>Wczesne wspomaganie rozwoju dziecka</t>
  </si>
  <si>
    <t>15 336,00</t>
  </si>
  <si>
    <t>5 430,00</t>
  </si>
  <si>
    <t>20 766,00</t>
  </si>
  <si>
    <t>10 656,00</t>
  </si>
  <si>
    <t>4 500,00</t>
  </si>
  <si>
    <t>15 156,00</t>
  </si>
  <si>
    <t>1 928,00</t>
  </si>
  <si>
    <t>900,00</t>
  </si>
  <si>
    <t>2 828,00</t>
  </si>
  <si>
    <t>275,00</t>
  </si>
  <si>
    <t>30,00</t>
  </si>
  <si>
    <t>305,00</t>
  </si>
  <si>
    <t>900</t>
  </si>
  <si>
    <t>Gospodarka komunalna i ochrona środowiska</t>
  </si>
  <si>
    <t>2 053 862,00</t>
  </si>
  <si>
    <t>90001</t>
  </si>
  <si>
    <t>Gospodarka ściekowa i ochrona wód</t>
  </si>
  <si>
    <t>513 957,00</t>
  </si>
  <si>
    <t>- 3 500,00</t>
  </si>
  <si>
    <t>3 500,00</t>
  </si>
  <si>
    <t>34 000,00</t>
  </si>
  <si>
    <t>37 500,00</t>
  </si>
  <si>
    <t>90095</t>
  </si>
  <si>
    <t>Pozostała działalność</t>
  </si>
  <si>
    <t>334 432,00</t>
  </si>
  <si>
    <t>37 759,00</t>
  </si>
  <si>
    <t>37 459,00</t>
  </si>
  <si>
    <t>4 843,00</t>
  </si>
  <si>
    <t>5 143,00</t>
  </si>
  <si>
    <t>9 000,00</t>
  </si>
  <si>
    <t>9 500,00</t>
  </si>
  <si>
    <t>20 753 803,94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</si>
</sst>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>
      <alignment horizontal="center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17" sqref="F17"/>
    </sheetView>
  </sheetViews>
  <sheetFormatPr defaultColWidth="9.33203125" defaultRowHeight="12.75"/>
  <cols>
    <col min="1" max="1" width="1.0078125" style="0" customWidth="1"/>
    <col min="2" max="2" width="10.16015625" style="0" customWidth="1"/>
    <col min="3" max="3" width="10" style="0" customWidth="1"/>
    <col min="4" max="4" width="1.171875" style="0" customWidth="1"/>
    <col min="5" max="5" width="10.66015625" style="0" customWidth="1"/>
    <col min="6" max="6" width="63.66015625" style="0" customWidth="1"/>
    <col min="7" max="8" width="20.83203125" style="0" customWidth="1"/>
    <col min="9" max="9" width="6.83203125" style="0" customWidth="1"/>
    <col min="10" max="10" width="14.83203125" style="0" customWidth="1"/>
  </cols>
  <sheetData>
    <row r="1" spans="1:10" ht="25.5" customHeigh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2:10" ht="34.5" customHeight="1">
      <c r="B2" s="74" t="s">
        <v>8</v>
      </c>
      <c r="C2" s="74"/>
      <c r="D2" s="74"/>
      <c r="E2" s="74"/>
      <c r="F2" s="74"/>
      <c r="G2" s="74"/>
      <c r="H2" s="75"/>
      <c r="I2" s="75"/>
      <c r="J2" s="75"/>
    </row>
    <row r="3" spans="2:10" ht="16.5" customHeight="1">
      <c r="B3" s="1" t="s">
        <v>0</v>
      </c>
      <c r="C3" s="73" t="s">
        <v>1</v>
      </c>
      <c r="D3" s="73"/>
      <c r="E3" s="1" t="s">
        <v>2</v>
      </c>
      <c r="F3" s="1" t="s">
        <v>3</v>
      </c>
      <c r="G3" s="1" t="s">
        <v>4</v>
      </c>
      <c r="H3" s="1" t="s">
        <v>5</v>
      </c>
      <c r="I3" s="73" t="s">
        <v>6</v>
      </c>
      <c r="J3" s="73"/>
    </row>
    <row r="4" spans="2:10" ht="26.25" customHeight="1">
      <c r="B4" s="45" t="s">
        <v>118</v>
      </c>
      <c r="C4" s="71"/>
      <c r="D4" s="71"/>
      <c r="E4" s="45"/>
      <c r="F4" s="46" t="s">
        <v>119</v>
      </c>
      <c r="G4" s="47" t="s">
        <v>120</v>
      </c>
      <c r="H4" s="47" t="s">
        <v>121</v>
      </c>
      <c r="I4" s="72" t="s">
        <v>122</v>
      </c>
      <c r="J4" s="72"/>
    </row>
    <row r="5" spans="2:10" ht="36" customHeight="1">
      <c r="B5" s="48"/>
      <c r="C5" s="66" t="s">
        <v>123</v>
      </c>
      <c r="D5" s="66"/>
      <c r="E5" s="50"/>
      <c r="F5" s="51" t="s">
        <v>124</v>
      </c>
      <c r="G5" s="52" t="s">
        <v>12</v>
      </c>
      <c r="H5" s="52" t="s">
        <v>121</v>
      </c>
      <c r="I5" s="67" t="s">
        <v>121</v>
      </c>
      <c r="J5" s="67"/>
    </row>
    <row r="6" spans="2:10" ht="36" customHeight="1">
      <c r="B6" s="53"/>
      <c r="C6" s="68"/>
      <c r="D6" s="68"/>
      <c r="E6" s="49" t="s">
        <v>125</v>
      </c>
      <c r="F6" s="51" t="s">
        <v>126</v>
      </c>
      <c r="G6" s="52" t="s">
        <v>12</v>
      </c>
      <c r="H6" s="52" t="s">
        <v>121</v>
      </c>
      <c r="I6" s="67" t="s">
        <v>121</v>
      </c>
      <c r="J6" s="67"/>
    </row>
    <row r="7" spans="2:10" ht="21" customHeight="1">
      <c r="B7" s="45" t="s">
        <v>48</v>
      </c>
      <c r="C7" s="71"/>
      <c r="D7" s="71"/>
      <c r="E7" s="45"/>
      <c r="F7" s="46" t="s">
        <v>49</v>
      </c>
      <c r="G7" s="47" t="s">
        <v>127</v>
      </c>
      <c r="H7" s="47" t="s">
        <v>128</v>
      </c>
      <c r="I7" s="72" t="s">
        <v>129</v>
      </c>
      <c r="J7" s="72"/>
    </row>
    <row r="8" spans="2:10" ht="36" customHeight="1">
      <c r="B8" s="48"/>
      <c r="C8" s="66" t="s">
        <v>130</v>
      </c>
      <c r="D8" s="66"/>
      <c r="E8" s="50"/>
      <c r="F8" s="51" t="s">
        <v>131</v>
      </c>
      <c r="G8" s="52" t="s">
        <v>132</v>
      </c>
      <c r="H8" s="52" t="s">
        <v>128</v>
      </c>
      <c r="I8" s="67" t="s">
        <v>133</v>
      </c>
      <c r="J8" s="67"/>
    </row>
    <row r="9" spans="2:10" ht="38.25" customHeight="1">
      <c r="B9" s="53"/>
      <c r="C9" s="68"/>
      <c r="D9" s="68"/>
      <c r="E9" s="49" t="s">
        <v>125</v>
      </c>
      <c r="F9" s="51" t="s">
        <v>126</v>
      </c>
      <c r="G9" s="52" t="s">
        <v>134</v>
      </c>
      <c r="H9" s="52" t="s">
        <v>128</v>
      </c>
      <c r="I9" s="67" t="s">
        <v>135</v>
      </c>
      <c r="J9" s="67"/>
    </row>
    <row r="10" spans="2:10" ht="5.25" customHeight="1">
      <c r="B10" s="69"/>
      <c r="C10" s="69"/>
      <c r="D10" s="69"/>
      <c r="E10" s="69"/>
      <c r="F10" s="70"/>
      <c r="G10" s="70"/>
      <c r="H10" s="70"/>
      <c r="I10" s="70"/>
      <c r="J10" s="70"/>
    </row>
    <row r="11" spans="2:10" ht="16.5" customHeight="1">
      <c r="B11" s="63" t="s">
        <v>7</v>
      </c>
      <c r="C11" s="63"/>
      <c r="D11" s="63"/>
      <c r="E11" s="63"/>
      <c r="F11" s="64"/>
      <c r="G11" s="2" t="s">
        <v>50</v>
      </c>
      <c r="H11" s="2" t="s">
        <v>136</v>
      </c>
      <c r="I11" s="65" t="s">
        <v>137</v>
      </c>
      <c r="J11" s="65"/>
    </row>
    <row r="12" spans="2:10" ht="12.75">
      <c r="B12" s="58"/>
      <c r="C12" s="58"/>
      <c r="D12" s="61"/>
      <c r="E12" s="61"/>
      <c r="F12" s="56" t="s">
        <v>9</v>
      </c>
      <c r="G12" s="58"/>
      <c r="H12" s="58"/>
      <c r="I12" s="61"/>
      <c r="J12" s="61"/>
    </row>
    <row r="13" spans="2:10" ht="12.75">
      <c r="B13" s="58"/>
      <c r="C13" s="58"/>
      <c r="D13" s="61"/>
      <c r="E13" s="61"/>
      <c r="F13" s="55" t="s">
        <v>10</v>
      </c>
      <c r="G13" s="59">
        <v>17441987.94</v>
      </c>
      <c r="H13" s="59">
        <v>54568</v>
      </c>
      <c r="I13" s="62">
        <f>G13+H13</f>
        <v>17496555.94</v>
      </c>
      <c r="J13" s="62"/>
    </row>
    <row r="14" spans="2:10" ht="12.75">
      <c r="B14" s="58"/>
      <c r="C14" s="58"/>
      <c r="D14" s="61"/>
      <c r="E14" s="61"/>
      <c r="F14" s="55" t="s">
        <v>11</v>
      </c>
      <c r="G14" s="59">
        <v>1117418</v>
      </c>
      <c r="H14" s="59">
        <v>0</v>
      </c>
      <c r="I14" s="62">
        <v>1117418</v>
      </c>
      <c r="J14" s="62"/>
    </row>
  </sheetData>
  <sheetProtection/>
  <mergeCells count="26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B11:F11"/>
    <mergeCell ref="I11:J11"/>
    <mergeCell ref="C8:D8"/>
    <mergeCell ref="I8:J8"/>
    <mergeCell ref="C9:D9"/>
    <mergeCell ref="I9:J9"/>
    <mergeCell ref="B10:E10"/>
    <mergeCell ref="F10:J10"/>
    <mergeCell ref="D12:E12"/>
    <mergeCell ref="D13:E13"/>
    <mergeCell ref="D14:E14"/>
    <mergeCell ref="I12:J12"/>
    <mergeCell ref="I13:J13"/>
    <mergeCell ref="I14:J14"/>
  </mergeCells>
  <printOptions/>
  <pageMargins left="0.5118110236220472" right="0.5118110236220472" top="1.02" bottom="0.7480314960629921" header="0.46" footer="0.31496062992125984"/>
  <pageSetup horizontalDpi="600" verticalDpi="600" orientation="landscape" r:id="rId1"/>
  <headerFooter>
    <oddHeader>&amp;R&amp;"Arial,Pogrubiony"&amp;10Załącznik Nr 1&amp;"Arial,Normalny"&amp;8
do Zarządzenia Nr 297/2014 Burmistrza Miasta Radziejów z dnia 6 października 2014 roku
w sprawie zmian w budżecie Miasta Radziejów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F101" sqref="F10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0" style="0" customWidth="1"/>
    <col min="7" max="8" width="20.83203125" style="0" customWidth="1"/>
    <col min="9" max="9" width="6.83203125" style="0" customWidth="1"/>
    <col min="10" max="10" width="14.83203125" style="0" customWidth="1"/>
  </cols>
  <sheetData>
    <row r="1" spans="1:10" ht="52.5" customHeight="1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</row>
    <row r="2" spans="2:10" ht="21.75" customHeight="1">
      <c r="B2" s="80"/>
      <c r="C2" s="80"/>
      <c r="D2" s="80"/>
      <c r="E2" s="80"/>
      <c r="F2" s="80"/>
      <c r="G2" s="80"/>
      <c r="H2" s="70"/>
      <c r="I2" s="70"/>
      <c r="J2" s="70"/>
    </row>
    <row r="3" spans="2:10" ht="16.5" customHeight="1">
      <c r="B3" s="1" t="s">
        <v>0</v>
      </c>
      <c r="C3" s="73" t="s">
        <v>1</v>
      </c>
      <c r="D3" s="73"/>
      <c r="E3" s="1" t="s">
        <v>2</v>
      </c>
      <c r="F3" s="1" t="s">
        <v>3</v>
      </c>
      <c r="G3" s="1" t="s">
        <v>4</v>
      </c>
      <c r="H3" s="1" t="s">
        <v>5</v>
      </c>
      <c r="I3" s="73" t="s">
        <v>6</v>
      </c>
      <c r="J3" s="73"/>
    </row>
    <row r="4" spans="2:10" ht="19.5" customHeight="1">
      <c r="B4" s="45" t="s">
        <v>138</v>
      </c>
      <c r="C4" s="71"/>
      <c r="D4" s="71"/>
      <c r="E4" s="45"/>
      <c r="F4" s="46" t="s">
        <v>139</v>
      </c>
      <c r="G4" s="47" t="s">
        <v>140</v>
      </c>
      <c r="H4" s="47" t="s">
        <v>12</v>
      </c>
      <c r="I4" s="72" t="s">
        <v>140</v>
      </c>
      <c r="J4" s="72"/>
    </row>
    <row r="5" spans="2:10" ht="16.5" customHeight="1">
      <c r="B5" s="48"/>
      <c r="C5" s="66" t="s">
        <v>141</v>
      </c>
      <c r="D5" s="66"/>
      <c r="E5" s="50"/>
      <c r="F5" s="51" t="s">
        <v>142</v>
      </c>
      <c r="G5" s="52" t="s">
        <v>140</v>
      </c>
      <c r="H5" s="52" t="s">
        <v>12</v>
      </c>
      <c r="I5" s="67" t="s">
        <v>140</v>
      </c>
      <c r="J5" s="67"/>
    </row>
    <row r="6" spans="2:10" ht="16.5" customHeight="1">
      <c r="B6" s="53"/>
      <c r="C6" s="68"/>
      <c r="D6" s="68"/>
      <c r="E6" s="49" t="s">
        <v>72</v>
      </c>
      <c r="F6" s="51" t="s">
        <v>73</v>
      </c>
      <c r="G6" s="52" t="s">
        <v>143</v>
      </c>
      <c r="H6" s="52" t="s">
        <v>66</v>
      </c>
      <c r="I6" s="67" t="s">
        <v>144</v>
      </c>
      <c r="J6" s="67"/>
    </row>
    <row r="7" spans="2:10" ht="16.5" customHeight="1">
      <c r="B7" s="53"/>
      <c r="C7" s="68"/>
      <c r="D7" s="68"/>
      <c r="E7" s="49" t="s">
        <v>75</v>
      </c>
      <c r="F7" s="51" t="s">
        <v>76</v>
      </c>
      <c r="G7" s="52" t="s">
        <v>145</v>
      </c>
      <c r="H7" s="52" t="s">
        <v>66</v>
      </c>
      <c r="I7" s="67" t="s">
        <v>146</v>
      </c>
      <c r="J7" s="67"/>
    </row>
    <row r="8" spans="2:10" ht="22.5" customHeight="1">
      <c r="B8" s="53"/>
      <c r="C8" s="68"/>
      <c r="D8" s="68"/>
      <c r="E8" s="49" t="s">
        <v>147</v>
      </c>
      <c r="F8" s="51" t="s">
        <v>148</v>
      </c>
      <c r="G8" s="52" t="s">
        <v>149</v>
      </c>
      <c r="H8" s="52" t="s">
        <v>60</v>
      </c>
      <c r="I8" s="67" t="s">
        <v>150</v>
      </c>
      <c r="J8" s="67"/>
    </row>
    <row r="9" spans="2:10" ht="19.5" customHeight="1">
      <c r="B9" s="45" t="s">
        <v>51</v>
      </c>
      <c r="C9" s="71"/>
      <c r="D9" s="71"/>
      <c r="E9" s="45"/>
      <c r="F9" s="46" t="s">
        <v>52</v>
      </c>
      <c r="G9" s="47" t="s">
        <v>53</v>
      </c>
      <c r="H9" s="47" t="s">
        <v>12</v>
      </c>
      <c r="I9" s="72" t="s">
        <v>53</v>
      </c>
      <c r="J9" s="72"/>
    </row>
    <row r="10" spans="2:10" ht="16.5" customHeight="1">
      <c r="B10" s="48"/>
      <c r="C10" s="66" t="s">
        <v>151</v>
      </c>
      <c r="D10" s="66"/>
      <c r="E10" s="50"/>
      <c r="F10" s="51" t="s">
        <v>152</v>
      </c>
      <c r="G10" s="52" t="s">
        <v>153</v>
      </c>
      <c r="H10" s="52" t="s">
        <v>12</v>
      </c>
      <c r="I10" s="67" t="s">
        <v>153</v>
      </c>
      <c r="J10" s="67"/>
    </row>
    <row r="11" spans="2:10" ht="16.5" customHeight="1">
      <c r="B11" s="53"/>
      <c r="C11" s="68"/>
      <c r="D11" s="68"/>
      <c r="E11" s="49" t="s">
        <v>57</v>
      </c>
      <c r="F11" s="51" t="s">
        <v>58</v>
      </c>
      <c r="G11" s="52" t="s">
        <v>62</v>
      </c>
      <c r="H11" s="52" t="s">
        <v>83</v>
      </c>
      <c r="I11" s="67" t="s">
        <v>77</v>
      </c>
      <c r="J11" s="67"/>
    </row>
    <row r="12" spans="2:10" ht="16.5" customHeight="1">
      <c r="B12" s="53"/>
      <c r="C12" s="68"/>
      <c r="D12" s="68"/>
      <c r="E12" s="49" t="s">
        <v>15</v>
      </c>
      <c r="F12" s="51" t="s">
        <v>16</v>
      </c>
      <c r="G12" s="52" t="s">
        <v>154</v>
      </c>
      <c r="H12" s="52" t="s">
        <v>77</v>
      </c>
      <c r="I12" s="67" t="s">
        <v>155</v>
      </c>
      <c r="J12" s="67"/>
    </row>
    <row r="13" spans="2:10" ht="16.5" customHeight="1">
      <c r="B13" s="53"/>
      <c r="C13" s="68"/>
      <c r="D13" s="68"/>
      <c r="E13" s="49" t="s">
        <v>75</v>
      </c>
      <c r="F13" s="51" t="s">
        <v>76</v>
      </c>
      <c r="G13" s="52" t="s">
        <v>106</v>
      </c>
      <c r="H13" s="52" t="s">
        <v>78</v>
      </c>
      <c r="I13" s="67" t="s">
        <v>156</v>
      </c>
      <c r="J13" s="67"/>
    </row>
    <row r="14" spans="2:10" ht="16.5" customHeight="1">
      <c r="B14" s="53"/>
      <c r="C14" s="68"/>
      <c r="D14" s="68"/>
      <c r="E14" s="49" t="s">
        <v>13</v>
      </c>
      <c r="F14" s="51" t="s">
        <v>14</v>
      </c>
      <c r="G14" s="52" t="s">
        <v>157</v>
      </c>
      <c r="H14" s="52" t="s">
        <v>62</v>
      </c>
      <c r="I14" s="67" t="s">
        <v>158</v>
      </c>
      <c r="J14" s="67"/>
    </row>
    <row r="15" spans="2:10" ht="16.5" customHeight="1">
      <c r="B15" s="53"/>
      <c r="C15" s="68"/>
      <c r="D15" s="68"/>
      <c r="E15" s="49" t="s">
        <v>84</v>
      </c>
      <c r="F15" s="51" t="s">
        <v>85</v>
      </c>
      <c r="G15" s="52" t="s">
        <v>159</v>
      </c>
      <c r="H15" s="52" t="s">
        <v>78</v>
      </c>
      <c r="I15" s="67" t="s">
        <v>160</v>
      </c>
      <c r="J15" s="67"/>
    </row>
    <row r="16" spans="2:10" ht="16.5" customHeight="1">
      <c r="B16" s="48"/>
      <c r="C16" s="66" t="s">
        <v>54</v>
      </c>
      <c r="D16" s="66"/>
      <c r="E16" s="50"/>
      <c r="F16" s="51" t="s">
        <v>55</v>
      </c>
      <c r="G16" s="52" t="s">
        <v>56</v>
      </c>
      <c r="H16" s="52" t="s">
        <v>12</v>
      </c>
      <c r="I16" s="67" t="s">
        <v>56</v>
      </c>
      <c r="J16" s="67"/>
    </row>
    <row r="17" spans="2:10" ht="16.5" customHeight="1">
      <c r="B17" s="53"/>
      <c r="C17" s="68"/>
      <c r="D17" s="68"/>
      <c r="E17" s="49" t="s">
        <v>15</v>
      </c>
      <c r="F17" s="51" t="s">
        <v>16</v>
      </c>
      <c r="G17" s="52" t="s">
        <v>64</v>
      </c>
      <c r="H17" s="52" t="s">
        <v>108</v>
      </c>
      <c r="I17" s="67" t="s">
        <v>161</v>
      </c>
      <c r="J17" s="67"/>
    </row>
    <row r="18" spans="2:10" ht="16.5" customHeight="1">
      <c r="B18" s="53"/>
      <c r="C18" s="68"/>
      <c r="D18" s="68"/>
      <c r="E18" s="49" t="s">
        <v>162</v>
      </c>
      <c r="F18" s="51" t="s">
        <v>163</v>
      </c>
      <c r="G18" s="52" t="s">
        <v>80</v>
      </c>
      <c r="H18" s="52" t="s">
        <v>164</v>
      </c>
      <c r="I18" s="67" t="s">
        <v>165</v>
      </c>
      <c r="J18" s="67"/>
    </row>
    <row r="19" spans="2:10" ht="16.5" customHeight="1">
      <c r="B19" s="53"/>
      <c r="C19" s="68"/>
      <c r="D19" s="68"/>
      <c r="E19" s="49" t="s">
        <v>13</v>
      </c>
      <c r="F19" s="51" t="s">
        <v>14</v>
      </c>
      <c r="G19" s="52" t="s">
        <v>65</v>
      </c>
      <c r="H19" s="52" t="s">
        <v>60</v>
      </c>
      <c r="I19" s="67" t="s">
        <v>166</v>
      </c>
      <c r="J19" s="67"/>
    </row>
    <row r="20" spans="2:10" ht="16.5" customHeight="1">
      <c r="B20" s="53"/>
      <c r="C20" s="68"/>
      <c r="D20" s="68"/>
      <c r="E20" s="49" t="s">
        <v>81</v>
      </c>
      <c r="F20" s="51" t="s">
        <v>82</v>
      </c>
      <c r="G20" s="52" t="s">
        <v>59</v>
      </c>
      <c r="H20" s="52" t="s">
        <v>62</v>
      </c>
      <c r="I20" s="67" t="s">
        <v>167</v>
      </c>
      <c r="J20" s="67"/>
    </row>
    <row r="21" spans="2:10" ht="16.5" customHeight="1">
      <c r="B21" s="53"/>
      <c r="C21" s="68"/>
      <c r="D21" s="68"/>
      <c r="E21" s="49" t="s">
        <v>168</v>
      </c>
      <c r="F21" s="51" t="s">
        <v>169</v>
      </c>
      <c r="G21" s="52" t="s">
        <v>170</v>
      </c>
      <c r="H21" s="52" t="s">
        <v>171</v>
      </c>
      <c r="I21" s="67" t="s">
        <v>172</v>
      </c>
      <c r="J21" s="67"/>
    </row>
    <row r="22" spans="2:10" ht="25.5" customHeight="1">
      <c r="B22" s="45" t="s">
        <v>118</v>
      </c>
      <c r="C22" s="71"/>
      <c r="D22" s="71"/>
      <c r="E22" s="45"/>
      <c r="F22" s="46" t="s">
        <v>119</v>
      </c>
      <c r="G22" s="47" t="s">
        <v>173</v>
      </c>
      <c r="H22" s="47" t="s">
        <v>121</v>
      </c>
      <c r="I22" s="72" t="s">
        <v>174</v>
      </c>
      <c r="J22" s="72"/>
    </row>
    <row r="23" spans="2:10" ht="34.5" customHeight="1">
      <c r="B23" s="48"/>
      <c r="C23" s="66" t="s">
        <v>123</v>
      </c>
      <c r="D23" s="66"/>
      <c r="E23" s="50"/>
      <c r="F23" s="51" t="s">
        <v>124</v>
      </c>
      <c r="G23" s="52" t="s">
        <v>62</v>
      </c>
      <c r="H23" s="52" t="s">
        <v>121</v>
      </c>
      <c r="I23" s="67" t="s">
        <v>175</v>
      </c>
      <c r="J23" s="67"/>
    </row>
    <row r="24" spans="2:10" ht="16.5" customHeight="1">
      <c r="B24" s="53"/>
      <c r="C24" s="68"/>
      <c r="D24" s="68"/>
      <c r="E24" s="49" t="s">
        <v>176</v>
      </c>
      <c r="F24" s="51" t="s">
        <v>177</v>
      </c>
      <c r="G24" s="52" t="s">
        <v>12</v>
      </c>
      <c r="H24" s="52" t="s">
        <v>178</v>
      </c>
      <c r="I24" s="67" t="s">
        <v>178</v>
      </c>
      <c r="J24" s="67"/>
    </row>
    <row r="25" spans="2:10" ht="16.5" customHeight="1">
      <c r="B25" s="53"/>
      <c r="C25" s="68"/>
      <c r="D25" s="68"/>
      <c r="E25" s="49" t="s">
        <v>19</v>
      </c>
      <c r="F25" s="51" t="s">
        <v>100</v>
      </c>
      <c r="G25" s="52" t="s">
        <v>12</v>
      </c>
      <c r="H25" s="52" t="s">
        <v>92</v>
      </c>
      <c r="I25" s="67" t="s">
        <v>92</v>
      </c>
      <c r="J25" s="67"/>
    </row>
    <row r="26" spans="2:10" ht="16.5" customHeight="1">
      <c r="B26" s="53"/>
      <c r="C26" s="68"/>
      <c r="D26" s="68"/>
      <c r="E26" s="49" t="s">
        <v>20</v>
      </c>
      <c r="F26" s="51" t="s">
        <v>101</v>
      </c>
      <c r="G26" s="52" t="s">
        <v>12</v>
      </c>
      <c r="H26" s="52" t="s">
        <v>179</v>
      </c>
      <c r="I26" s="67" t="s">
        <v>179</v>
      </c>
      <c r="J26" s="67"/>
    </row>
    <row r="27" spans="2:10" ht="16.5" customHeight="1">
      <c r="B27" s="53"/>
      <c r="C27" s="68"/>
      <c r="D27" s="68"/>
      <c r="E27" s="49" t="s">
        <v>38</v>
      </c>
      <c r="F27" s="51" t="s">
        <v>107</v>
      </c>
      <c r="G27" s="52" t="s">
        <v>12</v>
      </c>
      <c r="H27" s="52" t="s">
        <v>180</v>
      </c>
      <c r="I27" s="67" t="s">
        <v>180</v>
      </c>
      <c r="J27" s="67"/>
    </row>
    <row r="28" spans="2:10" ht="16.5" customHeight="1">
      <c r="B28" s="53"/>
      <c r="C28" s="68"/>
      <c r="D28" s="68"/>
      <c r="E28" s="49" t="s">
        <v>70</v>
      </c>
      <c r="F28" s="51" t="s">
        <v>71</v>
      </c>
      <c r="G28" s="52" t="s">
        <v>12</v>
      </c>
      <c r="H28" s="52" t="s">
        <v>181</v>
      </c>
      <c r="I28" s="67" t="s">
        <v>181</v>
      </c>
      <c r="J28" s="67"/>
    </row>
    <row r="29" spans="2:10" ht="16.5" customHeight="1">
      <c r="B29" s="53"/>
      <c r="C29" s="68"/>
      <c r="D29" s="68"/>
      <c r="E29" s="49" t="s">
        <v>15</v>
      </c>
      <c r="F29" s="51" t="s">
        <v>16</v>
      </c>
      <c r="G29" s="52" t="s">
        <v>12</v>
      </c>
      <c r="H29" s="52" t="s">
        <v>182</v>
      </c>
      <c r="I29" s="67" t="s">
        <v>182</v>
      </c>
      <c r="J29" s="67"/>
    </row>
    <row r="30" spans="2:10" ht="16.5" customHeight="1">
      <c r="B30" s="53"/>
      <c r="C30" s="68"/>
      <c r="D30" s="68"/>
      <c r="E30" s="49" t="s">
        <v>13</v>
      </c>
      <c r="F30" s="51" t="s">
        <v>14</v>
      </c>
      <c r="G30" s="52" t="s">
        <v>62</v>
      </c>
      <c r="H30" s="52" t="s">
        <v>183</v>
      </c>
      <c r="I30" s="67" t="s">
        <v>184</v>
      </c>
      <c r="J30" s="67"/>
    </row>
    <row r="31" spans="2:10" ht="16.5" customHeight="1">
      <c r="B31" s="53"/>
      <c r="C31" s="68"/>
      <c r="D31" s="68"/>
      <c r="E31" s="49" t="s">
        <v>81</v>
      </c>
      <c r="F31" s="51" t="s">
        <v>82</v>
      </c>
      <c r="G31" s="52" t="s">
        <v>12</v>
      </c>
      <c r="H31" s="52" t="s">
        <v>185</v>
      </c>
      <c r="I31" s="67" t="s">
        <v>185</v>
      </c>
      <c r="J31" s="67"/>
    </row>
    <row r="32" spans="2:10" ht="19.5" customHeight="1">
      <c r="B32" s="45" t="s">
        <v>67</v>
      </c>
      <c r="C32" s="71"/>
      <c r="D32" s="71"/>
      <c r="E32" s="45"/>
      <c r="F32" s="46" t="s">
        <v>68</v>
      </c>
      <c r="G32" s="47" t="s">
        <v>69</v>
      </c>
      <c r="H32" s="47" t="s">
        <v>12</v>
      </c>
      <c r="I32" s="72" t="s">
        <v>69</v>
      </c>
      <c r="J32" s="72"/>
    </row>
    <row r="33" spans="2:10" ht="16.5" customHeight="1">
      <c r="B33" s="48"/>
      <c r="C33" s="66" t="s">
        <v>186</v>
      </c>
      <c r="D33" s="66"/>
      <c r="E33" s="50"/>
      <c r="F33" s="51" t="s">
        <v>187</v>
      </c>
      <c r="G33" s="52" t="s">
        <v>188</v>
      </c>
      <c r="H33" s="52" t="s">
        <v>12</v>
      </c>
      <c r="I33" s="67" t="s">
        <v>188</v>
      </c>
      <c r="J33" s="67"/>
    </row>
    <row r="34" spans="2:10" ht="16.5" customHeight="1">
      <c r="B34" s="53"/>
      <c r="C34" s="68"/>
      <c r="D34" s="68"/>
      <c r="E34" s="49" t="s">
        <v>70</v>
      </c>
      <c r="F34" s="51" t="s">
        <v>71</v>
      </c>
      <c r="G34" s="52" t="s">
        <v>189</v>
      </c>
      <c r="H34" s="52" t="s">
        <v>66</v>
      </c>
      <c r="I34" s="67" t="s">
        <v>190</v>
      </c>
      <c r="J34" s="67"/>
    </row>
    <row r="35" spans="2:10" ht="16.5" customHeight="1">
      <c r="B35" s="53"/>
      <c r="C35" s="68"/>
      <c r="D35" s="68"/>
      <c r="E35" s="49" t="s">
        <v>15</v>
      </c>
      <c r="F35" s="51" t="s">
        <v>16</v>
      </c>
      <c r="G35" s="52" t="s">
        <v>191</v>
      </c>
      <c r="H35" s="52" t="s">
        <v>60</v>
      </c>
      <c r="I35" s="67" t="s">
        <v>192</v>
      </c>
      <c r="J35" s="67"/>
    </row>
    <row r="36" spans="2:10" ht="16.5" customHeight="1">
      <c r="B36" s="53"/>
      <c r="C36" s="68"/>
      <c r="D36" s="68"/>
      <c r="E36" s="49" t="s">
        <v>75</v>
      </c>
      <c r="F36" s="51" t="s">
        <v>76</v>
      </c>
      <c r="G36" s="52" t="s">
        <v>60</v>
      </c>
      <c r="H36" s="52" t="s">
        <v>66</v>
      </c>
      <c r="I36" s="67" t="s">
        <v>79</v>
      </c>
      <c r="J36" s="67"/>
    </row>
    <row r="37" spans="2:10" ht="19.5" customHeight="1">
      <c r="B37" s="45" t="s">
        <v>17</v>
      </c>
      <c r="C37" s="71"/>
      <c r="D37" s="71"/>
      <c r="E37" s="45"/>
      <c r="F37" s="46" t="s">
        <v>18</v>
      </c>
      <c r="G37" s="47" t="s">
        <v>86</v>
      </c>
      <c r="H37" s="47" t="s">
        <v>12</v>
      </c>
      <c r="I37" s="72" t="s">
        <v>86</v>
      </c>
      <c r="J37" s="72"/>
    </row>
    <row r="38" spans="2:10" ht="16.5" customHeight="1">
      <c r="B38" s="48"/>
      <c r="C38" s="66" t="s">
        <v>25</v>
      </c>
      <c r="D38" s="66"/>
      <c r="E38" s="50"/>
      <c r="F38" s="51" t="s">
        <v>26</v>
      </c>
      <c r="G38" s="52" t="s">
        <v>87</v>
      </c>
      <c r="H38" s="52" t="s">
        <v>193</v>
      </c>
      <c r="I38" s="67" t="s">
        <v>194</v>
      </c>
      <c r="J38" s="67"/>
    </row>
    <row r="39" spans="2:10" ht="16.5" customHeight="1">
      <c r="B39" s="53"/>
      <c r="C39" s="68"/>
      <c r="D39" s="68"/>
      <c r="E39" s="49" t="s">
        <v>72</v>
      </c>
      <c r="F39" s="51" t="s">
        <v>73</v>
      </c>
      <c r="G39" s="52" t="s">
        <v>195</v>
      </c>
      <c r="H39" s="52" t="s">
        <v>196</v>
      </c>
      <c r="I39" s="67" t="s">
        <v>197</v>
      </c>
      <c r="J39" s="67"/>
    </row>
    <row r="40" spans="2:10" ht="16.5" customHeight="1">
      <c r="B40" s="53"/>
      <c r="C40" s="68"/>
      <c r="D40" s="68"/>
      <c r="E40" s="49" t="s">
        <v>81</v>
      </c>
      <c r="F40" s="51" t="s">
        <v>82</v>
      </c>
      <c r="G40" s="52" t="s">
        <v>93</v>
      </c>
      <c r="H40" s="52" t="s">
        <v>105</v>
      </c>
      <c r="I40" s="67" t="s">
        <v>198</v>
      </c>
      <c r="J40" s="67"/>
    </row>
    <row r="41" spans="2:10" ht="16.5" customHeight="1">
      <c r="B41" s="48"/>
      <c r="C41" s="66" t="s">
        <v>88</v>
      </c>
      <c r="D41" s="66"/>
      <c r="E41" s="50"/>
      <c r="F41" s="51" t="s">
        <v>89</v>
      </c>
      <c r="G41" s="52" t="s">
        <v>90</v>
      </c>
      <c r="H41" s="52" t="s">
        <v>199</v>
      </c>
      <c r="I41" s="67" t="s">
        <v>200</v>
      </c>
      <c r="J41" s="67"/>
    </row>
    <row r="42" spans="2:10" ht="16.5" customHeight="1">
      <c r="B42" s="53"/>
      <c r="C42" s="68"/>
      <c r="D42" s="68"/>
      <c r="E42" s="49" t="s">
        <v>15</v>
      </c>
      <c r="F42" s="51" t="s">
        <v>16</v>
      </c>
      <c r="G42" s="52" t="s">
        <v>201</v>
      </c>
      <c r="H42" s="52" t="s">
        <v>199</v>
      </c>
      <c r="I42" s="67" t="s">
        <v>202</v>
      </c>
      <c r="J42" s="67"/>
    </row>
    <row r="43" spans="2:10" ht="16.5" customHeight="1">
      <c r="B43" s="48"/>
      <c r="C43" s="66" t="s">
        <v>94</v>
      </c>
      <c r="D43" s="66"/>
      <c r="E43" s="50"/>
      <c r="F43" s="51" t="s">
        <v>95</v>
      </c>
      <c r="G43" s="52" t="s">
        <v>96</v>
      </c>
      <c r="H43" s="52" t="s">
        <v>62</v>
      </c>
      <c r="I43" s="67" t="s">
        <v>203</v>
      </c>
      <c r="J43" s="67"/>
    </row>
    <row r="44" spans="2:10" ht="16.5" customHeight="1">
      <c r="B44" s="53"/>
      <c r="C44" s="68"/>
      <c r="D44" s="68"/>
      <c r="E44" s="49" t="s">
        <v>72</v>
      </c>
      <c r="F44" s="51" t="s">
        <v>73</v>
      </c>
      <c r="G44" s="52" t="s">
        <v>204</v>
      </c>
      <c r="H44" s="52" t="s">
        <v>62</v>
      </c>
      <c r="I44" s="67" t="s">
        <v>91</v>
      </c>
      <c r="J44" s="67"/>
    </row>
    <row r="45" spans="2:10" ht="19.5" customHeight="1">
      <c r="B45" s="45" t="s">
        <v>205</v>
      </c>
      <c r="C45" s="71"/>
      <c r="D45" s="71"/>
      <c r="E45" s="45"/>
      <c r="F45" s="46" t="s">
        <v>206</v>
      </c>
      <c r="G45" s="47" t="s">
        <v>207</v>
      </c>
      <c r="H45" s="47" t="s">
        <v>12</v>
      </c>
      <c r="I45" s="72" t="s">
        <v>207</v>
      </c>
      <c r="J45" s="72"/>
    </row>
    <row r="46" spans="2:10" ht="16.5" customHeight="1">
      <c r="B46" s="48"/>
      <c r="C46" s="66" t="s">
        <v>208</v>
      </c>
      <c r="D46" s="66"/>
      <c r="E46" s="50"/>
      <c r="F46" s="51" t="s">
        <v>209</v>
      </c>
      <c r="G46" s="52" t="s">
        <v>210</v>
      </c>
      <c r="H46" s="52" t="s">
        <v>12</v>
      </c>
      <c r="I46" s="67" t="s">
        <v>210</v>
      </c>
      <c r="J46" s="67"/>
    </row>
    <row r="47" spans="2:10" ht="16.5" customHeight="1">
      <c r="B47" s="53"/>
      <c r="C47" s="68"/>
      <c r="D47" s="68"/>
      <c r="E47" s="49" t="s">
        <v>19</v>
      </c>
      <c r="F47" s="51" t="s">
        <v>100</v>
      </c>
      <c r="G47" s="52" t="s">
        <v>211</v>
      </c>
      <c r="H47" s="52" t="s">
        <v>79</v>
      </c>
      <c r="I47" s="67" t="s">
        <v>212</v>
      </c>
      <c r="J47" s="67"/>
    </row>
    <row r="48" spans="2:10" ht="16.5" customHeight="1">
      <c r="B48" s="53"/>
      <c r="C48" s="68"/>
      <c r="D48" s="68"/>
      <c r="E48" s="49" t="s">
        <v>70</v>
      </c>
      <c r="F48" s="51" t="s">
        <v>71</v>
      </c>
      <c r="G48" s="52" t="s">
        <v>195</v>
      </c>
      <c r="H48" s="52" t="s">
        <v>66</v>
      </c>
      <c r="I48" s="67" t="s">
        <v>213</v>
      </c>
      <c r="J48" s="67"/>
    </row>
    <row r="49" spans="2:10" ht="19.5" customHeight="1">
      <c r="B49" s="45" t="s">
        <v>48</v>
      </c>
      <c r="C49" s="71"/>
      <c r="D49" s="71"/>
      <c r="E49" s="45"/>
      <c r="F49" s="46" t="s">
        <v>49</v>
      </c>
      <c r="G49" s="47" t="s">
        <v>97</v>
      </c>
      <c r="H49" s="47" t="s">
        <v>128</v>
      </c>
      <c r="I49" s="72" t="s">
        <v>214</v>
      </c>
      <c r="J49" s="72"/>
    </row>
    <row r="50" spans="2:10" ht="35.25" customHeight="1">
      <c r="B50" s="48"/>
      <c r="C50" s="66" t="s">
        <v>36</v>
      </c>
      <c r="D50" s="66"/>
      <c r="E50" s="50"/>
      <c r="F50" s="51" t="s">
        <v>98</v>
      </c>
      <c r="G50" s="52" t="s">
        <v>99</v>
      </c>
      <c r="H50" s="52" t="s">
        <v>12</v>
      </c>
      <c r="I50" s="67" t="s">
        <v>99</v>
      </c>
      <c r="J50" s="67"/>
    </row>
    <row r="51" spans="2:10" ht="16.5" customHeight="1">
      <c r="B51" s="53"/>
      <c r="C51" s="68"/>
      <c r="D51" s="68"/>
      <c r="E51" s="49" t="s">
        <v>103</v>
      </c>
      <c r="F51" s="51" t="s">
        <v>104</v>
      </c>
      <c r="G51" s="52" t="s">
        <v>215</v>
      </c>
      <c r="H51" s="52" t="s">
        <v>216</v>
      </c>
      <c r="I51" s="67" t="s">
        <v>217</v>
      </c>
      <c r="J51" s="67"/>
    </row>
    <row r="52" spans="2:10" ht="16.5" customHeight="1">
      <c r="B52" s="53"/>
      <c r="C52" s="68"/>
      <c r="D52" s="68"/>
      <c r="E52" s="49" t="s">
        <v>20</v>
      </c>
      <c r="F52" s="51" t="s">
        <v>101</v>
      </c>
      <c r="G52" s="52" t="s">
        <v>102</v>
      </c>
      <c r="H52" s="52" t="s">
        <v>218</v>
      </c>
      <c r="I52" s="67" t="s">
        <v>219</v>
      </c>
      <c r="J52" s="67"/>
    </row>
    <row r="53" spans="2:10" ht="46.5" customHeight="1">
      <c r="B53" s="48"/>
      <c r="C53" s="66" t="s">
        <v>130</v>
      </c>
      <c r="D53" s="66"/>
      <c r="E53" s="50"/>
      <c r="F53" s="51" t="s">
        <v>131</v>
      </c>
      <c r="G53" s="52" t="s">
        <v>132</v>
      </c>
      <c r="H53" s="52" t="s">
        <v>128</v>
      </c>
      <c r="I53" s="67" t="s">
        <v>133</v>
      </c>
      <c r="J53" s="67"/>
    </row>
    <row r="54" spans="2:10" ht="16.5" customHeight="1">
      <c r="B54" s="53"/>
      <c r="C54" s="68"/>
      <c r="D54" s="68"/>
      <c r="E54" s="49" t="s">
        <v>220</v>
      </c>
      <c r="F54" s="51" t="s">
        <v>221</v>
      </c>
      <c r="G54" s="52" t="s">
        <v>132</v>
      </c>
      <c r="H54" s="52" t="s">
        <v>128</v>
      </c>
      <c r="I54" s="67" t="s">
        <v>133</v>
      </c>
      <c r="J54" s="67"/>
    </row>
    <row r="55" spans="2:10" ht="16.5" customHeight="1">
      <c r="B55" s="48"/>
      <c r="C55" s="66" t="s">
        <v>222</v>
      </c>
      <c r="D55" s="66"/>
      <c r="E55" s="50"/>
      <c r="F55" s="51" t="s">
        <v>223</v>
      </c>
      <c r="G55" s="52" t="s">
        <v>224</v>
      </c>
      <c r="H55" s="52" t="s">
        <v>12</v>
      </c>
      <c r="I55" s="67" t="s">
        <v>224</v>
      </c>
      <c r="J55" s="67"/>
    </row>
    <row r="56" spans="2:10" ht="16.5" customHeight="1">
      <c r="B56" s="53"/>
      <c r="C56" s="68"/>
      <c r="D56" s="68"/>
      <c r="E56" s="49" t="s">
        <v>15</v>
      </c>
      <c r="F56" s="51" t="s">
        <v>16</v>
      </c>
      <c r="G56" s="52" t="s">
        <v>225</v>
      </c>
      <c r="H56" s="52" t="s">
        <v>66</v>
      </c>
      <c r="I56" s="67" t="s">
        <v>226</v>
      </c>
      <c r="J56" s="67"/>
    </row>
    <row r="57" spans="2:10" ht="16.5" customHeight="1">
      <c r="B57" s="53"/>
      <c r="C57" s="68"/>
      <c r="D57" s="68"/>
      <c r="E57" s="49" t="s">
        <v>75</v>
      </c>
      <c r="F57" s="51" t="s">
        <v>76</v>
      </c>
      <c r="G57" s="52" t="s">
        <v>227</v>
      </c>
      <c r="H57" s="52" t="s">
        <v>74</v>
      </c>
      <c r="I57" s="67" t="s">
        <v>228</v>
      </c>
      <c r="J57" s="67"/>
    </row>
    <row r="58" spans="2:10" ht="24" customHeight="1">
      <c r="B58" s="53"/>
      <c r="C58" s="68"/>
      <c r="D58" s="68"/>
      <c r="E58" s="49" t="s">
        <v>229</v>
      </c>
      <c r="F58" s="51" t="s">
        <v>230</v>
      </c>
      <c r="G58" s="52" t="s">
        <v>60</v>
      </c>
      <c r="H58" s="52" t="s">
        <v>92</v>
      </c>
      <c r="I58" s="67" t="s">
        <v>231</v>
      </c>
      <c r="J58" s="67"/>
    </row>
    <row r="59" spans="2:10" ht="16.5" customHeight="1">
      <c r="B59" s="48"/>
      <c r="C59" s="66" t="s">
        <v>232</v>
      </c>
      <c r="D59" s="66"/>
      <c r="E59" s="50"/>
      <c r="F59" s="51" t="s">
        <v>233</v>
      </c>
      <c r="G59" s="52" t="s">
        <v>234</v>
      </c>
      <c r="H59" s="52" t="s">
        <v>12</v>
      </c>
      <c r="I59" s="67" t="s">
        <v>234</v>
      </c>
      <c r="J59" s="67"/>
    </row>
    <row r="60" spans="2:10" ht="16.5" customHeight="1">
      <c r="B60" s="53"/>
      <c r="C60" s="68"/>
      <c r="D60" s="68"/>
      <c r="E60" s="49" t="s">
        <v>57</v>
      </c>
      <c r="F60" s="51" t="s">
        <v>58</v>
      </c>
      <c r="G60" s="52" t="s">
        <v>235</v>
      </c>
      <c r="H60" s="52" t="s">
        <v>236</v>
      </c>
      <c r="I60" s="67" t="s">
        <v>237</v>
      </c>
      <c r="J60" s="67"/>
    </row>
    <row r="61" spans="2:10" ht="16.5" customHeight="1">
      <c r="B61" s="53"/>
      <c r="C61" s="68"/>
      <c r="D61" s="68"/>
      <c r="E61" s="49" t="s">
        <v>15</v>
      </c>
      <c r="F61" s="51" t="s">
        <v>16</v>
      </c>
      <c r="G61" s="52" t="s">
        <v>156</v>
      </c>
      <c r="H61" s="52" t="s">
        <v>238</v>
      </c>
      <c r="I61" s="67" t="s">
        <v>239</v>
      </c>
      <c r="J61" s="67"/>
    </row>
    <row r="62" spans="2:10" ht="19.5" customHeight="1">
      <c r="B62" s="45" t="s">
        <v>240</v>
      </c>
      <c r="C62" s="71"/>
      <c r="D62" s="71"/>
      <c r="E62" s="45"/>
      <c r="F62" s="46" t="s">
        <v>241</v>
      </c>
      <c r="G62" s="47" t="s">
        <v>242</v>
      </c>
      <c r="H62" s="47" t="s">
        <v>12</v>
      </c>
      <c r="I62" s="72" t="s">
        <v>242</v>
      </c>
      <c r="J62" s="72"/>
    </row>
    <row r="63" spans="2:10" ht="16.5" customHeight="1">
      <c r="B63" s="48"/>
      <c r="C63" s="66" t="s">
        <v>243</v>
      </c>
      <c r="D63" s="66"/>
      <c r="E63" s="50"/>
      <c r="F63" s="51" t="s">
        <v>244</v>
      </c>
      <c r="G63" s="52" t="s">
        <v>245</v>
      </c>
      <c r="H63" s="52" t="s">
        <v>246</v>
      </c>
      <c r="I63" s="67" t="s">
        <v>247</v>
      </c>
      <c r="J63" s="67"/>
    </row>
    <row r="64" spans="2:10" ht="16.5" customHeight="1">
      <c r="B64" s="53"/>
      <c r="C64" s="68"/>
      <c r="D64" s="68"/>
      <c r="E64" s="49" t="s">
        <v>19</v>
      </c>
      <c r="F64" s="51" t="s">
        <v>100</v>
      </c>
      <c r="G64" s="52" t="s">
        <v>248</v>
      </c>
      <c r="H64" s="52" t="s">
        <v>249</v>
      </c>
      <c r="I64" s="67" t="s">
        <v>250</v>
      </c>
      <c r="J64" s="67"/>
    </row>
    <row r="65" spans="2:10" ht="16.5" customHeight="1">
      <c r="B65" s="53"/>
      <c r="C65" s="68"/>
      <c r="D65" s="68"/>
      <c r="E65" s="49" t="s">
        <v>20</v>
      </c>
      <c r="F65" s="51" t="s">
        <v>101</v>
      </c>
      <c r="G65" s="52" t="s">
        <v>251</v>
      </c>
      <c r="H65" s="52" t="s">
        <v>252</v>
      </c>
      <c r="I65" s="67" t="s">
        <v>253</v>
      </c>
      <c r="J65" s="67"/>
    </row>
    <row r="66" spans="2:10" ht="16.5" customHeight="1">
      <c r="B66" s="53"/>
      <c r="C66" s="68"/>
      <c r="D66" s="68"/>
      <c r="E66" s="49" t="s">
        <v>38</v>
      </c>
      <c r="F66" s="51" t="s">
        <v>107</v>
      </c>
      <c r="G66" s="52" t="s">
        <v>254</v>
      </c>
      <c r="H66" s="52" t="s">
        <v>255</v>
      </c>
      <c r="I66" s="67" t="s">
        <v>256</v>
      </c>
      <c r="J66" s="67"/>
    </row>
    <row r="67" spans="2:10" ht="16.5" customHeight="1">
      <c r="B67" s="48"/>
      <c r="C67" s="66" t="s">
        <v>257</v>
      </c>
      <c r="D67" s="66"/>
      <c r="E67" s="50"/>
      <c r="F67" s="51" t="s">
        <v>258</v>
      </c>
      <c r="G67" s="52" t="s">
        <v>259</v>
      </c>
      <c r="H67" s="52" t="s">
        <v>260</v>
      </c>
      <c r="I67" s="67" t="s">
        <v>261</v>
      </c>
      <c r="J67" s="67"/>
    </row>
    <row r="68" spans="2:10" ht="16.5" customHeight="1">
      <c r="B68" s="53"/>
      <c r="C68" s="68"/>
      <c r="D68" s="68"/>
      <c r="E68" s="49" t="s">
        <v>19</v>
      </c>
      <c r="F68" s="51" t="s">
        <v>100</v>
      </c>
      <c r="G68" s="52" t="s">
        <v>262</v>
      </c>
      <c r="H68" s="52" t="s">
        <v>263</v>
      </c>
      <c r="I68" s="67" t="s">
        <v>264</v>
      </c>
      <c r="J68" s="67"/>
    </row>
    <row r="69" spans="2:10" ht="16.5" customHeight="1">
      <c r="B69" s="53"/>
      <c r="C69" s="68"/>
      <c r="D69" s="68"/>
      <c r="E69" s="49" t="s">
        <v>20</v>
      </c>
      <c r="F69" s="51" t="s">
        <v>101</v>
      </c>
      <c r="G69" s="52" t="s">
        <v>265</v>
      </c>
      <c r="H69" s="52" t="s">
        <v>266</v>
      </c>
      <c r="I69" s="67" t="s">
        <v>267</v>
      </c>
      <c r="J69" s="67"/>
    </row>
    <row r="70" spans="2:10" ht="16.5" customHeight="1">
      <c r="B70" s="53"/>
      <c r="C70" s="68"/>
      <c r="D70" s="68"/>
      <c r="E70" s="49" t="s">
        <v>38</v>
      </c>
      <c r="F70" s="51" t="s">
        <v>107</v>
      </c>
      <c r="G70" s="52" t="s">
        <v>268</v>
      </c>
      <c r="H70" s="52" t="s">
        <v>269</v>
      </c>
      <c r="I70" s="67" t="s">
        <v>270</v>
      </c>
      <c r="J70" s="67"/>
    </row>
    <row r="71" spans="2:10" ht="19.5" customHeight="1">
      <c r="B71" s="45" t="s">
        <v>271</v>
      </c>
      <c r="C71" s="71"/>
      <c r="D71" s="71"/>
      <c r="E71" s="45"/>
      <c r="F71" s="46" t="s">
        <v>272</v>
      </c>
      <c r="G71" s="47" t="s">
        <v>273</v>
      </c>
      <c r="H71" s="47" t="s">
        <v>12</v>
      </c>
      <c r="I71" s="72" t="s">
        <v>273</v>
      </c>
      <c r="J71" s="72"/>
    </row>
    <row r="72" spans="2:10" ht="16.5" customHeight="1">
      <c r="B72" s="48"/>
      <c r="C72" s="66" t="s">
        <v>274</v>
      </c>
      <c r="D72" s="66"/>
      <c r="E72" s="50"/>
      <c r="F72" s="51" t="s">
        <v>275</v>
      </c>
      <c r="G72" s="52" t="s">
        <v>276</v>
      </c>
      <c r="H72" s="52" t="s">
        <v>12</v>
      </c>
      <c r="I72" s="67" t="s">
        <v>276</v>
      </c>
      <c r="J72" s="67"/>
    </row>
    <row r="73" spans="2:10" ht="16.5" customHeight="1">
      <c r="B73" s="53"/>
      <c r="C73" s="68"/>
      <c r="D73" s="68"/>
      <c r="E73" s="49" t="s">
        <v>15</v>
      </c>
      <c r="F73" s="51" t="s">
        <v>16</v>
      </c>
      <c r="G73" s="52" t="s">
        <v>61</v>
      </c>
      <c r="H73" s="52" t="s">
        <v>277</v>
      </c>
      <c r="I73" s="67" t="s">
        <v>278</v>
      </c>
      <c r="J73" s="67"/>
    </row>
    <row r="74" spans="2:10" ht="16.5" customHeight="1">
      <c r="B74" s="53"/>
      <c r="C74" s="68"/>
      <c r="D74" s="68"/>
      <c r="E74" s="49" t="s">
        <v>13</v>
      </c>
      <c r="F74" s="51" t="s">
        <v>14</v>
      </c>
      <c r="G74" s="52" t="s">
        <v>279</v>
      </c>
      <c r="H74" s="52" t="s">
        <v>278</v>
      </c>
      <c r="I74" s="67" t="s">
        <v>280</v>
      </c>
      <c r="J74" s="67"/>
    </row>
    <row r="75" spans="2:10" ht="16.5" customHeight="1">
      <c r="B75" s="48"/>
      <c r="C75" s="66" t="s">
        <v>281</v>
      </c>
      <c r="D75" s="66"/>
      <c r="E75" s="50"/>
      <c r="F75" s="51" t="s">
        <v>282</v>
      </c>
      <c r="G75" s="52" t="s">
        <v>283</v>
      </c>
      <c r="H75" s="52" t="s">
        <v>12</v>
      </c>
      <c r="I75" s="67" t="s">
        <v>283</v>
      </c>
      <c r="J75" s="67"/>
    </row>
    <row r="76" spans="2:10" ht="16.5" customHeight="1">
      <c r="B76" s="53"/>
      <c r="C76" s="68"/>
      <c r="D76" s="68"/>
      <c r="E76" s="49" t="s">
        <v>20</v>
      </c>
      <c r="F76" s="51" t="s">
        <v>101</v>
      </c>
      <c r="G76" s="52" t="s">
        <v>284</v>
      </c>
      <c r="H76" s="52" t="s">
        <v>83</v>
      </c>
      <c r="I76" s="67" t="s">
        <v>285</v>
      </c>
      <c r="J76" s="67"/>
    </row>
    <row r="77" spans="2:10" ht="16.5" customHeight="1">
      <c r="B77" s="53"/>
      <c r="C77" s="68"/>
      <c r="D77" s="68"/>
      <c r="E77" s="49" t="s">
        <v>38</v>
      </c>
      <c r="F77" s="51" t="s">
        <v>107</v>
      </c>
      <c r="G77" s="52" t="s">
        <v>286</v>
      </c>
      <c r="H77" s="52" t="s">
        <v>74</v>
      </c>
      <c r="I77" s="67" t="s">
        <v>287</v>
      </c>
      <c r="J77" s="67"/>
    </row>
    <row r="78" spans="2:10" ht="16.5" customHeight="1">
      <c r="B78" s="53"/>
      <c r="C78" s="68"/>
      <c r="D78" s="68"/>
      <c r="E78" s="49" t="s">
        <v>70</v>
      </c>
      <c r="F78" s="51" t="s">
        <v>71</v>
      </c>
      <c r="G78" s="52" t="s">
        <v>79</v>
      </c>
      <c r="H78" s="52" t="s">
        <v>63</v>
      </c>
      <c r="I78" s="67" t="s">
        <v>62</v>
      </c>
      <c r="J78" s="67"/>
    </row>
    <row r="79" spans="2:10" ht="16.5" customHeight="1">
      <c r="B79" s="53"/>
      <c r="C79" s="68"/>
      <c r="D79" s="68"/>
      <c r="E79" s="49" t="s">
        <v>13</v>
      </c>
      <c r="F79" s="51" t="s">
        <v>14</v>
      </c>
      <c r="G79" s="52" t="s">
        <v>288</v>
      </c>
      <c r="H79" s="52" t="s">
        <v>62</v>
      </c>
      <c r="I79" s="67" t="s">
        <v>289</v>
      </c>
      <c r="J79" s="67"/>
    </row>
    <row r="80" spans="2:10" ht="5.25" customHeight="1">
      <c r="B80" s="69"/>
      <c r="C80" s="69"/>
      <c r="D80" s="69"/>
      <c r="E80" s="69"/>
      <c r="F80" s="70"/>
      <c r="G80" s="70"/>
      <c r="H80" s="70"/>
      <c r="I80" s="70"/>
      <c r="J80" s="70"/>
    </row>
    <row r="81" spans="2:10" ht="16.5" customHeight="1">
      <c r="B81" s="77" t="s">
        <v>7</v>
      </c>
      <c r="C81" s="77"/>
      <c r="D81" s="77"/>
      <c r="E81" s="77"/>
      <c r="F81" s="78"/>
      <c r="G81" s="2" t="s">
        <v>109</v>
      </c>
      <c r="H81" s="2" t="s">
        <v>136</v>
      </c>
      <c r="I81" s="65" t="s">
        <v>290</v>
      </c>
      <c r="J81" s="65"/>
    </row>
    <row r="82" spans="2:10" ht="12.75">
      <c r="B82" s="58"/>
      <c r="C82" s="58"/>
      <c r="D82" s="61"/>
      <c r="E82" s="61"/>
      <c r="F82" s="54" t="s">
        <v>21</v>
      </c>
      <c r="G82" s="58"/>
      <c r="H82" s="58"/>
      <c r="I82" s="61"/>
      <c r="J82" s="61"/>
    </row>
    <row r="83" spans="2:10" ht="12.75">
      <c r="B83" s="58"/>
      <c r="C83" s="58"/>
      <c r="D83" s="61"/>
      <c r="E83" s="61"/>
      <c r="F83" s="55" t="s">
        <v>22</v>
      </c>
      <c r="G83" s="59">
        <v>16928448.94</v>
      </c>
      <c r="H83" s="59">
        <v>54568</v>
      </c>
      <c r="I83" s="62">
        <f>G83+H83</f>
        <v>16983016.94</v>
      </c>
      <c r="J83" s="62"/>
    </row>
    <row r="84" spans="2:10" ht="12.75">
      <c r="B84" s="58"/>
      <c r="C84" s="58"/>
      <c r="D84" s="61"/>
      <c r="E84" s="61"/>
      <c r="F84" s="56" t="s">
        <v>111</v>
      </c>
      <c r="G84" s="60">
        <v>7648351.71</v>
      </c>
      <c r="H84" s="60">
        <v>34960</v>
      </c>
      <c r="I84" s="76">
        <f aca="true" t="shared" si="0" ref="I84:I91">G84+H84</f>
        <v>7683311.71</v>
      </c>
      <c r="J84" s="76"/>
    </row>
    <row r="85" spans="2:10" ht="12.75">
      <c r="B85" s="58"/>
      <c r="C85" s="58"/>
      <c r="D85" s="61"/>
      <c r="E85" s="61"/>
      <c r="F85" s="56" t="s">
        <v>112</v>
      </c>
      <c r="G85" s="60">
        <v>4494563.43</v>
      </c>
      <c r="H85" s="60">
        <v>18214</v>
      </c>
      <c r="I85" s="76">
        <f t="shared" si="0"/>
        <v>4512777.43</v>
      </c>
      <c r="J85" s="76"/>
    </row>
    <row r="86" spans="2:10" ht="12.75">
      <c r="B86" s="58"/>
      <c r="C86" s="58"/>
      <c r="D86" s="61"/>
      <c r="E86" s="61"/>
      <c r="F86" s="56" t="s">
        <v>113</v>
      </c>
      <c r="G86" s="60">
        <v>723000</v>
      </c>
      <c r="H86" s="60">
        <v>0</v>
      </c>
      <c r="I86" s="76">
        <f t="shared" si="0"/>
        <v>723000</v>
      </c>
      <c r="J86" s="76"/>
    </row>
    <row r="87" spans="2:10" ht="12.75">
      <c r="B87" s="58"/>
      <c r="C87" s="58"/>
      <c r="D87" s="61"/>
      <c r="E87" s="61"/>
      <c r="F87" s="56" t="s">
        <v>114</v>
      </c>
      <c r="G87" s="60">
        <v>3876644.8</v>
      </c>
      <c r="H87" s="60">
        <v>1394</v>
      </c>
      <c r="I87" s="76">
        <f t="shared" si="0"/>
        <v>3878038.8</v>
      </c>
      <c r="J87" s="76"/>
    </row>
    <row r="88" spans="2:10" ht="12.75">
      <c r="B88" s="58"/>
      <c r="C88" s="58"/>
      <c r="D88" s="61"/>
      <c r="E88" s="61"/>
      <c r="F88" s="57" t="s">
        <v>115</v>
      </c>
      <c r="G88" s="60">
        <v>57341</v>
      </c>
      <c r="H88" s="60">
        <v>0</v>
      </c>
      <c r="I88" s="76">
        <f t="shared" si="0"/>
        <v>57341</v>
      </c>
      <c r="J88" s="76"/>
    </row>
    <row r="89" spans="2:10" ht="12.75">
      <c r="B89" s="58"/>
      <c r="C89" s="58"/>
      <c r="D89" s="61"/>
      <c r="E89" s="61"/>
      <c r="F89" s="56" t="s">
        <v>116</v>
      </c>
      <c r="G89" s="60">
        <v>32148</v>
      </c>
      <c r="H89" s="60">
        <v>0</v>
      </c>
      <c r="I89" s="76">
        <f t="shared" si="0"/>
        <v>32148</v>
      </c>
      <c r="J89" s="76"/>
    </row>
    <row r="90" spans="2:10" ht="12.75">
      <c r="B90" s="58"/>
      <c r="C90" s="58"/>
      <c r="D90" s="61"/>
      <c r="E90" s="61"/>
      <c r="F90" s="56" t="s">
        <v>117</v>
      </c>
      <c r="G90" s="60">
        <v>96400</v>
      </c>
      <c r="H90" s="60">
        <v>0</v>
      </c>
      <c r="I90" s="76">
        <f t="shared" si="0"/>
        <v>96400</v>
      </c>
      <c r="J90" s="76"/>
    </row>
    <row r="91" spans="2:10" ht="12.75">
      <c r="B91" s="58"/>
      <c r="C91" s="58"/>
      <c r="D91" s="61"/>
      <c r="E91" s="61"/>
      <c r="F91" s="55" t="s">
        <v>23</v>
      </c>
      <c r="G91" s="59">
        <v>3770787</v>
      </c>
      <c r="H91" s="59">
        <v>0</v>
      </c>
      <c r="I91" s="62">
        <f t="shared" si="0"/>
        <v>3770787</v>
      </c>
      <c r="J91" s="62"/>
    </row>
  </sheetData>
  <sheetProtection/>
  <mergeCells count="181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6:D26"/>
    <mergeCell ref="I26:J26"/>
    <mergeCell ref="C27:D27"/>
    <mergeCell ref="I27:J27"/>
    <mergeCell ref="C23:D23"/>
    <mergeCell ref="I23:J23"/>
    <mergeCell ref="C24:D24"/>
    <mergeCell ref="I24:J24"/>
    <mergeCell ref="C25:D25"/>
    <mergeCell ref="I25:J25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5:D55"/>
    <mergeCell ref="I55:J55"/>
    <mergeCell ref="C52:D52"/>
    <mergeCell ref="I52:J52"/>
    <mergeCell ref="C53:D53"/>
    <mergeCell ref="I53:J53"/>
    <mergeCell ref="C54:D54"/>
    <mergeCell ref="I54:J54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B80:E80"/>
    <mergeCell ref="F80:J80"/>
    <mergeCell ref="B81:F81"/>
    <mergeCell ref="I81:J81"/>
    <mergeCell ref="C77:D77"/>
    <mergeCell ref="I77:J77"/>
    <mergeCell ref="C78:D78"/>
    <mergeCell ref="I78:J78"/>
    <mergeCell ref="C79:D79"/>
    <mergeCell ref="I79:J79"/>
    <mergeCell ref="I82:J82"/>
    <mergeCell ref="I83:J83"/>
    <mergeCell ref="I84:J84"/>
    <mergeCell ref="I85:J85"/>
    <mergeCell ref="I86:J86"/>
    <mergeCell ref="I87:J87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I88:J88"/>
    <mergeCell ref="I89:J89"/>
    <mergeCell ref="I90:J90"/>
    <mergeCell ref="I91:J91"/>
  </mergeCells>
  <printOptions/>
  <pageMargins left="0.5118110236220472" right="0.5118110236220472" top="1.02" bottom="0.7480314960629921" header="0.46" footer="0.31496062992125984"/>
  <pageSetup horizontalDpi="600" verticalDpi="600" orientation="landscape" r:id="rId1"/>
  <headerFooter>
    <oddHeader>&amp;R&amp;"Arial,Pogrubiony"&amp;10Załącznik Nr 2&amp;"Arial,Normalny"&amp;8
do Zarządzenia Nr 297/2014 Burmistrza Miasta Radziejów z dnia 6 października 2014 roku
w sprawie zmian w budżecie Miasta Radziejów na 2014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G69" sqref="G69"/>
    </sheetView>
  </sheetViews>
  <sheetFormatPr defaultColWidth="9.33203125" defaultRowHeight="12.75"/>
  <cols>
    <col min="1" max="1" width="7.66015625" style="4" customWidth="1"/>
    <col min="2" max="2" width="12" style="4" customWidth="1"/>
    <col min="3" max="3" width="11.16015625" style="4" customWidth="1"/>
    <col min="4" max="4" width="15.83203125" style="4" customWidth="1"/>
    <col min="5" max="5" width="15.66015625" style="4" customWidth="1"/>
    <col min="6" max="6" width="15.83203125" style="4" customWidth="1"/>
    <col min="7" max="7" width="16.66015625" style="4" customWidth="1"/>
    <col min="8" max="8" width="15.83203125" style="4" customWidth="1"/>
    <col min="9" max="24" width="9.33203125" style="3" customWidth="1"/>
    <col min="25" max="16384" width="9.33203125" style="4" customWidth="1"/>
  </cols>
  <sheetData>
    <row r="1" spans="1:8" ht="55.5" customHeight="1">
      <c r="A1" s="85" t="s">
        <v>27</v>
      </c>
      <c r="B1" s="85"/>
      <c r="C1" s="85"/>
      <c r="D1" s="85"/>
      <c r="E1" s="85"/>
      <c r="F1" s="85"/>
      <c r="G1" s="85"/>
      <c r="H1" s="85"/>
    </row>
    <row r="2" spans="1:8" ht="10.5" customHeight="1">
      <c r="A2" s="5"/>
      <c r="B2" s="5"/>
      <c r="C2" s="5"/>
      <c r="D2" s="5"/>
      <c r="E2" s="5"/>
      <c r="F2" s="5"/>
      <c r="H2" s="6"/>
    </row>
    <row r="3" spans="1:8" ht="12.75" customHeight="1">
      <c r="A3" s="86" t="s">
        <v>0</v>
      </c>
      <c r="B3" s="86" t="s">
        <v>1</v>
      </c>
      <c r="C3" s="86" t="s">
        <v>28</v>
      </c>
      <c r="D3" s="87" t="s">
        <v>29</v>
      </c>
      <c r="E3" s="87" t="s">
        <v>30</v>
      </c>
      <c r="F3" s="87" t="s">
        <v>24</v>
      </c>
      <c r="G3" s="87"/>
      <c r="H3" s="87"/>
    </row>
    <row r="4" spans="1:8" ht="12.75" customHeight="1">
      <c r="A4" s="86"/>
      <c r="B4" s="86"/>
      <c r="C4" s="86"/>
      <c r="D4" s="87"/>
      <c r="E4" s="87"/>
      <c r="F4" s="87" t="s">
        <v>31</v>
      </c>
      <c r="G4" s="7" t="s">
        <v>21</v>
      </c>
      <c r="H4" s="87" t="s">
        <v>32</v>
      </c>
    </row>
    <row r="5" spans="1:8" ht="50.25" customHeight="1">
      <c r="A5" s="86"/>
      <c r="B5" s="86"/>
      <c r="C5" s="86"/>
      <c r="D5" s="87"/>
      <c r="E5" s="87"/>
      <c r="F5" s="87"/>
      <c r="G5" s="8" t="s">
        <v>33</v>
      </c>
      <c r="H5" s="87"/>
    </row>
    <row r="6" spans="1:8" ht="17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8" customHeight="1">
      <c r="A7" s="10" t="s">
        <v>34</v>
      </c>
      <c r="B7" s="10" t="s">
        <v>35</v>
      </c>
      <c r="C7" s="11"/>
      <c r="D7" s="12">
        <f>SUM(D8:D14)</f>
        <v>9822.92</v>
      </c>
      <c r="E7" s="12">
        <f>SUM(E8:E14)</f>
        <v>9822.92</v>
      </c>
      <c r="F7" s="12">
        <f>SUM(F8:F14)</f>
        <v>9822.92</v>
      </c>
      <c r="G7" s="12">
        <f>SUM(G8:G14)</f>
        <v>95.71</v>
      </c>
      <c r="H7" s="12">
        <f>SUM(H8:H14)</f>
        <v>0</v>
      </c>
    </row>
    <row r="8" spans="1:24" s="17" customFormat="1" ht="18" customHeight="1">
      <c r="A8" s="13"/>
      <c r="B8" s="14"/>
      <c r="C8" s="14">
        <v>2010</v>
      </c>
      <c r="D8" s="15">
        <v>9822.92</v>
      </c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>
      <c r="A9" s="13"/>
      <c r="B9" s="14"/>
      <c r="C9" s="14">
        <v>4010</v>
      </c>
      <c r="D9" s="15"/>
      <c r="E9" s="15">
        <v>80</v>
      </c>
      <c r="F9" s="15">
        <v>80</v>
      </c>
      <c r="G9" s="15">
        <v>80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>
      <c r="A10" s="13"/>
      <c r="B10" s="14"/>
      <c r="C10" s="14">
        <v>4110</v>
      </c>
      <c r="D10" s="15"/>
      <c r="E10" s="15">
        <v>13.75</v>
      </c>
      <c r="F10" s="15">
        <v>13.75</v>
      </c>
      <c r="G10" s="15">
        <v>13.75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>
      <c r="A11" s="13"/>
      <c r="B11" s="14"/>
      <c r="C11" s="14">
        <v>4120</v>
      </c>
      <c r="D11" s="15"/>
      <c r="E11" s="15">
        <v>1.96</v>
      </c>
      <c r="F11" s="15">
        <v>1.96</v>
      </c>
      <c r="G11" s="15">
        <v>1.96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7" customFormat="1" ht="18" customHeight="1">
      <c r="A12" s="13"/>
      <c r="B12" s="14"/>
      <c r="C12" s="14">
        <v>4210</v>
      </c>
      <c r="D12" s="15"/>
      <c r="E12" s="15">
        <v>17.6</v>
      </c>
      <c r="F12" s="15">
        <v>17.6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7" customFormat="1" ht="18" customHeight="1">
      <c r="A13" s="13"/>
      <c r="B13" s="14"/>
      <c r="C13" s="14">
        <v>4300</v>
      </c>
      <c r="D13" s="15"/>
      <c r="E13" s="15">
        <v>79.3</v>
      </c>
      <c r="F13" s="15">
        <v>79.3</v>
      </c>
      <c r="G13" s="15">
        <v>0</v>
      </c>
      <c r="H13" s="15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7" customFormat="1" ht="18" customHeight="1">
      <c r="A14" s="13"/>
      <c r="B14" s="14"/>
      <c r="C14" s="14">
        <v>4430</v>
      </c>
      <c r="D14" s="15"/>
      <c r="E14" s="15">
        <v>9630.31</v>
      </c>
      <c r="F14" s="15">
        <v>9630.31</v>
      </c>
      <c r="G14" s="15">
        <v>0</v>
      </c>
      <c r="H14" s="15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8" ht="18" customHeight="1">
      <c r="A15" s="18">
        <v>750</v>
      </c>
      <c r="B15" s="11"/>
      <c r="C15" s="11"/>
      <c r="D15" s="12">
        <f>SUM(D16)</f>
        <v>82300</v>
      </c>
      <c r="E15" s="12">
        <f>SUM(E16)</f>
        <v>82300</v>
      </c>
      <c r="F15" s="12">
        <f>SUM(F16)</f>
        <v>82300</v>
      </c>
      <c r="G15" s="12">
        <f>SUM(G16)</f>
        <v>82300</v>
      </c>
      <c r="H15" s="12">
        <f>SUM(H16)</f>
        <v>0</v>
      </c>
    </row>
    <row r="16" spans="1:24" s="22" customFormat="1" ht="18" customHeight="1">
      <c r="A16" s="19"/>
      <c r="B16" s="20">
        <v>75011</v>
      </c>
      <c r="C16" s="20"/>
      <c r="D16" s="21">
        <f>SUM(D17:D21)</f>
        <v>82300</v>
      </c>
      <c r="E16" s="21">
        <f>SUM(E17:E21)</f>
        <v>82300</v>
      </c>
      <c r="F16" s="21">
        <f>SUM(F17:F21)</f>
        <v>82300</v>
      </c>
      <c r="G16" s="21">
        <f>SUM(G17:G21)</f>
        <v>82300</v>
      </c>
      <c r="H16" s="21">
        <f>SUM(H17:H21)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2" customFormat="1" ht="18" customHeight="1">
      <c r="A17" s="19"/>
      <c r="B17" s="20"/>
      <c r="C17" s="20">
        <v>2010</v>
      </c>
      <c r="D17" s="21">
        <v>82300</v>
      </c>
      <c r="E17" s="21"/>
      <c r="F17" s="21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2" customFormat="1" ht="18" customHeight="1">
      <c r="A18" s="19"/>
      <c r="B18" s="20"/>
      <c r="C18" s="20">
        <v>4010</v>
      </c>
      <c r="D18" s="21"/>
      <c r="E18" s="21">
        <v>63800</v>
      </c>
      <c r="F18" s="21">
        <v>63800</v>
      </c>
      <c r="G18" s="21">
        <v>63800</v>
      </c>
      <c r="H18" s="21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2" customFormat="1" ht="18" customHeight="1">
      <c r="A19" s="19"/>
      <c r="B19" s="20"/>
      <c r="C19" s="20">
        <v>4040</v>
      </c>
      <c r="D19" s="21"/>
      <c r="E19" s="21">
        <v>5000</v>
      </c>
      <c r="F19" s="21">
        <v>5000</v>
      </c>
      <c r="G19" s="21">
        <v>5000</v>
      </c>
      <c r="H19" s="21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2" customFormat="1" ht="18" customHeight="1">
      <c r="A20" s="19"/>
      <c r="B20" s="20"/>
      <c r="C20" s="20">
        <v>4110</v>
      </c>
      <c r="D20" s="21"/>
      <c r="E20" s="21">
        <v>11815</v>
      </c>
      <c r="F20" s="21">
        <v>11815</v>
      </c>
      <c r="G20" s="21">
        <v>11815</v>
      </c>
      <c r="H20" s="21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2" customFormat="1" ht="18" customHeight="1">
      <c r="A21" s="19"/>
      <c r="B21" s="20"/>
      <c r="C21" s="20">
        <v>4120</v>
      </c>
      <c r="D21" s="21"/>
      <c r="E21" s="21">
        <v>1685</v>
      </c>
      <c r="F21" s="21">
        <v>1685</v>
      </c>
      <c r="G21" s="21">
        <v>1685</v>
      </c>
      <c r="H21" s="21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2" customFormat="1" ht="18" customHeight="1">
      <c r="A22" s="23">
        <v>751</v>
      </c>
      <c r="B22" s="24"/>
      <c r="C22" s="24"/>
      <c r="D22" s="25">
        <f>D23+D38+D28</f>
        <v>69299</v>
      </c>
      <c r="E22" s="25">
        <f>E23+E38+E28</f>
        <v>69299</v>
      </c>
      <c r="F22" s="25">
        <f>F23+F38+F28</f>
        <v>69299</v>
      </c>
      <c r="G22" s="25">
        <f>G23+G38+G28</f>
        <v>10478</v>
      </c>
      <c r="H22" s="25">
        <f>H23+H38+H28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2" customFormat="1" ht="18" customHeight="1">
      <c r="A23" s="19"/>
      <c r="B23" s="20">
        <v>75101</v>
      </c>
      <c r="C23" s="20"/>
      <c r="D23" s="21">
        <v>1150</v>
      </c>
      <c r="E23" s="21">
        <f>SUM(E25:E27)</f>
        <v>1150</v>
      </c>
      <c r="F23" s="21">
        <f>SUM(F25:F27)</f>
        <v>1150</v>
      </c>
      <c r="G23" s="21">
        <f>SUM(G25:G27)</f>
        <v>1150</v>
      </c>
      <c r="H23" s="21">
        <f>SUM(H25:H27)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2" customFormat="1" ht="18" customHeight="1">
      <c r="A24" s="19"/>
      <c r="B24" s="20"/>
      <c r="C24" s="20">
        <v>2010</v>
      </c>
      <c r="D24" s="21">
        <v>1150</v>
      </c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2" customFormat="1" ht="18" customHeight="1">
      <c r="A25" s="19"/>
      <c r="B25" s="20"/>
      <c r="C25" s="20" t="s">
        <v>19</v>
      </c>
      <c r="D25" s="21"/>
      <c r="E25" s="21">
        <v>960</v>
      </c>
      <c r="F25" s="21">
        <v>960</v>
      </c>
      <c r="G25" s="21">
        <v>960</v>
      </c>
      <c r="H25" s="21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2" customFormat="1" ht="18" customHeight="1">
      <c r="A26" s="19"/>
      <c r="B26" s="20"/>
      <c r="C26" s="20">
        <v>4110</v>
      </c>
      <c r="D26" s="21"/>
      <c r="E26" s="21">
        <v>166</v>
      </c>
      <c r="F26" s="21">
        <v>166</v>
      </c>
      <c r="G26" s="21">
        <v>166</v>
      </c>
      <c r="H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2" customFormat="1" ht="18" customHeight="1">
      <c r="A27" s="19"/>
      <c r="B27" s="20"/>
      <c r="C27" s="20">
        <v>4120</v>
      </c>
      <c r="D27" s="21"/>
      <c r="E27" s="21">
        <v>24</v>
      </c>
      <c r="F27" s="21">
        <v>24</v>
      </c>
      <c r="G27" s="21">
        <v>24</v>
      </c>
      <c r="H27" s="21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2" customFormat="1" ht="18" customHeight="1">
      <c r="A28" s="19"/>
      <c r="B28" s="20">
        <v>75109</v>
      </c>
      <c r="C28" s="20"/>
      <c r="D28" s="21">
        <v>48839</v>
      </c>
      <c r="E28" s="21">
        <f>SUM(E29:E37)</f>
        <v>48839</v>
      </c>
      <c r="F28" s="21">
        <f>SUM(F29:F37)</f>
        <v>48839</v>
      </c>
      <c r="G28" s="21">
        <f>SUM(G29:G37)</f>
        <v>6460</v>
      </c>
      <c r="H28" s="21">
        <f>SUM(H29:H37)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2" customFormat="1" ht="18" customHeight="1">
      <c r="A29" s="19"/>
      <c r="B29" s="20"/>
      <c r="C29" s="20">
        <v>2010</v>
      </c>
      <c r="D29" s="21">
        <v>48839</v>
      </c>
      <c r="E29" s="21"/>
      <c r="F29" s="21"/>
      <c r="G29" s="21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2" customFormat="1" ht="18" customHeight="1">
      <c r="A30" s="19"/>
      <c r="B30" s="20"/>
      <c r="C30" s="20">
        <v>3030</v>
      </c>
      <c r="D30" s="21"/>
      <c r="E30" s="21">
        <v>32040</v>
      </c>
      <c r="F30" s="21">
        <v>32040</v>
      </c>
      <c r="G30" s="21">
        <v>0</v>
      </c>
      <c r="H30" s="21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2" customFormat="1" ht="18" customHeight="1">
      <c r="A31" s="19"/>
      <c r="B31" s="20"/>
      <c r="C31" s="20">
        <v>4010</v>
      </c>
      <c r="D31" s="21"/>
      <c r="E31" s="21">
        <v>700</v>
      </c>
      <c r="F31" s="21">
        <v>700</v>
      </c>
      <c r="G31" s="21">
        <v>700</v>
      </c>
      <c r="H31" s="21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2" customFormat="1" ht="18" customHeight="1">
      <c r="A32" s="19"/>
      <c r="B32" s="20"/>
      <c r="C32" s="20">
        <v>4110</v>
      </c>
      <c r="D32" s="21"/>
      <c r="E32" s="21">
        <v>865</v>
      </c>
      <c r="F32" s="21">
        <v>865</v>
      </c>
      <c r="G32" s="21">
        <v>865</v>
      </c>
      <c r="H32" s="2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2" customFormat="1" ht="18" customHeight="1">
      <c r="A33" s="19"/>
      <c r="B33" s="20"/>
      <c r="C33" s="20">
        <v>4120</v>
      </c>
      <c r="D33" s="21"/>
      <c r="E33" s="21">
        <v>124</v>
      </c>
      <c r="F33" s="21">
        <v>124</v>
      </c>
      <c r="G33" s="21">
        <v>124</v>
      </c>
      <c r="H33" s="2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2" customFormat="1" ht="18" customHeight="1">
      <c r="A34" s="19"/>
      <c r="B34" s="20"/>
      <c r="C34" s="20">
        <v>4170</v>
      </c>
      <c r="D34" s="21"/>
      <c r="E34" s="21">
        <v>4771</v>
      </c>
      <c r="F34" s="21">
        <v>4771</v>
      </c>
      <c r="G34" s="21">
        <v>4771</v>
      </c>
      <c r="H34" s="21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2" customFormat="1" ht="18" customHeight="1">
      <c r="A35" s="19"/>
      <c r="B35" s="20"/>
      <c r="C35" s="20">
        <v>4210</v>
      </c>
      <c r="D35" s="21"/>
      <c r="E35" s="21">
        <v>5432</v>
      </c>
      <c r="F35" s="21">
        <v>5432</v>
      </c>
      <c r="G35" s="21">
        <v>0</v>
      </c>
      <c r="H35" s="21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2" customFormat="1" ht="18" customHeight="1">
      <c r="A36" s="19"/>
      <c r="B36" s="20"/>
      <c r="C36" s="20">
        <v>4300</v>
      </c>
      <c r="D36" s="21"/>
      <c r="E36" s="21">
        <v>4681</v>
      </c>
      <c r="F36" s="21">
        <v>4681</v>
      </c>
      <c r="G36" s="21">
        <v>0</v>
      </c>
      <c r="H36" s="21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2" customFormat="1" ht="18" customHeight="1">
      <c r="A37" s="19"/>
      <c r="B37" s="20"/>
      <c r="C37" s="20">
        <v>4410</v>
      </c>
      <c r="D37" s="21"/>
      <c r="E37" s="21">
        <v>226</v>
      </c>
      <c r="F37" s="21">
        <v>226</v>
      </c>
      <c r="G37" s="21">
        <v>0</v>
      </c>
      <c r="H37" s="21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2" customFormat="1" ht="18" customHeight="1">
      <c r="A38" s="19"/>
      <c r="B38" s="20">
        <v>75113</v>
      </c>
      <c r="C38" s="20"/>
      <c r="D38" s="21">
        <f>SUM(D39:D47)</f>
        <v>19310</v>
      </c>
      <c r="E38" s="21">
        <f>SUM(E39:E47)</f>
        <v>19310</v>
      </c>
      <c r="F38" s="21">
        <f>SUM(F39:F47)</f>
        <v>19310</v>
      </c>
      <c r="G38" s="21">
        <f>SUM(G39:G47)</f>
        <v>2868</v>
      </c>
      <c r="H38" s="21">
        <f>SUM(H39:H47)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2" customFormat="1" ht="18" customHeight="1">
      <c r="A39" s="19"/>
      <c r="B39" s="20"/>
      <c r="C39" s="20">
        <v>2010</v>
      </c>
      <c r="D39" s="21">
        <v>19310</v>
      </c>
      <c r="E39" s="21"/>
      <c r="F39" s="21"/>
      <c r="G39" s="21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2" customFormat="1" ht="18" customHeight="1">
      <c r="A40" s="19"/>
      <c r="B40" s="20"/>
      <c r="C40" s="20">
        <v>3030</v>
      </c>
      <c r="D40" s="21"/>
      <c r="E40" s="21">
        <v>7880</v>
      </c>
      <c r="F40" s="21">
        <v>7880</v>
      </c>
      <c r="G40" s="21">
        <v>0</v>
      </c>
      <c r="H40" s="21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2" customFormat="1" ht="18" customHeight="1">
      <c r="A41" s="19"/>
      <c r="B41" s="20"/>
      <c r="C41" s="20">
        <v>4010</v>
      </c>
      <c r="D41" s="21"/>
      <c r="E41" s="21">
        <v>250</v>
      </c>
      <c r="F41" s="21">
        <v>250</v>
      </c>
      <c r="G41" s="21">
        <v>250</v>
      </c>
      <c r="H41" s="21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2" customFormat="1" ht="18" customHeight="1">
      <c r="A42" s="19"/>
      <c r="B42" s="20"/>
      <c r="C42" s="20">
        <v>4110</v>
      </c>
      <c r="D42" s="21"/>
      <c r="E42" s="21">
        <v>374</v>
      </c>
      <c r="F42" s="21">
        <v>374</v>
      </c>
      <c r="G42" s="21">
        <v>374</v>
      </c>
      <c r="H42" s="21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2" customFormat="1" ht="18" customHeight="1">
      <c r="A43" s="19"/>
      <c r="B43" s="20"/>
      <c r="C43" s="20">
        <v>4120</v>
      </c>
      <c r="D43" s="21"/>
      <c r="E43" s="21">
        <v>54</v>
      </c>
      <c r="F43" s="21">
        <v>54</v>
      </c>
      <c r="G43" s="21">
        <v>54</v>
      </c>
      <c r="H43" s="21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2" customFormat="1" ht="18" customHeight="1">
      <c r="A44" s="19"/>
      <c r="B44" s="20"/>
      <c r="C44" s="20">
        <v>4170</v>
      </c>
      <c r="D44" s="21"/>
      <c r="E44" s="21">
        <v>2190</v>
      </c>
      <c r="F44" s="21">
        <v>2190</v>
      </c>
      <c r="G44" s="21">
        <v>2190</v>
      </c>
      <c r="H44" s="21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2" customFormat="1" ht="18" customHeight="1">
      <c r="A45" s="19"/>
      <c r="B45" s="20"/>
      <c r="C45" s="20">
        <v>4210</v>
      </c>
      <c r="D45" s="21"/>
      <c r="E45" s="21">
        <v>7852</v>
      </c>
      <c r="F45" s="21">
        <v>7852</v>
      </c>
      <c r="G45" s="21">
        <v>0</v>
      </c>
      <c r="H45" s="21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2" customFormat="1" ht="18" customHeight="1">
      <c r="A46" s="19"/>
      <c r="B46" s="20"/>
      <c r="C46" s="20">
        <v>4300</v>
      </c>
      <c r="D46" s="21"/>
      <c r="E46" s="21">
        <v>634</v>
      </c>
      <c r="F46" s="21">
        <v>634</v>
      </c>
      <c r="G46" s="21">
        <v>0</v>
      </c>
      <c r="H46" s="21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2" customFormat="1" ht="18" customHeight="1">
      <c r="A47" s="19"/>
      <c r="B47" s="20"/>
      <c r="C47" s="20">
        <v>4410</v>
      </c>
      <c r="D47" s="21"/>
      <c r="E47" s="21">
        <v>76</v>
      </c>
      <c r="F47" s="21">
        <v>76</v>
      </c>
      <c r="G47" s="21">
        <v>0</v>
      </c>
      <c r="H47" s="21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2" customFormat="1" ht="18" customHeight="1">
      <c r="A48" s="19">
        <v>801</v>
      </c>
      <c r="B48" s="20"/>
      <c r="C48" s="20"/>
      <c r="D48" s="44">
        <f>D49</f>
        <v>7599.24</v>
      </c>
      <c r="E48" s="44">
        <f>E49</f>
        <v>7599.24</v>
      </c>
      <c r="F48" s="44">
        <f>F49</f>
        <v>7599.24</v>
      </c>
      <c r="G48" s="44">
        <f>G49</f>
        <v>0</v>
      </c>
      <c r="H48" s="44">
        <f>H49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22" customFormat="1" ht="18" customHeight="1">
      <c r="A49" s="19"/>
      <c r="B49" s="20">
        <v>80101</v>
      </c>
      <c r="C49" s="20"/>
      <c r="D49" s="21">
        <f>D50+D51+D52+D53</f>
        <v>7599.24</v>
      </c>
      <c r="E49" s="21">
        <f>E50+E51+E52+E53</f>
        <v>7599.24</v>
      </c>
      <c r="F49" s="21">
        <f>F50+F51+F52+F53</f>
        <v>7599.24</v>
      </c>
      <c r="G49" s="21">
        <f>G50+G51+G52+G53</f>
        <v>0</v>
      </c>
      <c r="H49" s="21">
        <f>H50+H51+H52+H53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2" customFormat="1" ht="18" customHeight="1">
      <c r="A50" s="19"/>
      <c r="B50" s="20"/>
      <c r="C50" s="20">
        <v>2010</v>
      </c>
      <c r="D50" s="21">
        <v>7599.24</v>
      </c>
      <c r="E50" s="21"/>
      <c r="F50" s="21"/>
      <c r="G50" s="21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2" customFormat="1" ht="18" customHeight="1">
      <c r="A51" s="19"/>
      <c r="B51" s="20"/>
      <c r="C51" s="20">
        <v>4210</v>
      </c>
      <c r="D51" s="21"/>
      <c r="E51" s="21">
        <v>75.24</v>
      </c>
      <c r="F51" s="21">
        <v>75.24</v>
      </c>
      <c r="G51" s="21">
        <v>0</v>
      </c>
      <c r="H51" s="21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2" customFormat="1" ht="18" customHeight="1">
      <c r="A52" s="19"/>
      <c r="B52" s="20"/>
      <c r="C52" s="20">
        <v>4240</v>
      </c>
      <c r="D52" s="21"/>
      <c r="E52" s="21">
        <v>7524</v>
      </c>
      <c r="F52" s="21">
        <v>7524</v>
      </c>
      <c r="G52" s="21">
        <v>0</v>
      </c>
      <c r="H52" s="21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22" customFormat="1" ht="18" customHeight="1" hidden="1">
      <c r="A53" s="19"/>
      <c r="B53" s="20"/>
      <c r="C53" s="20">
        <v>4300</v>
      </c>
      <c r="D53" s="21"/>
      <c r="E53" s="21">
        <v>0</v>
      </c>
      <c r="F53" s="21">
        <v>0</v>
      </c>
      <c r="G53" s="21">
        <v>0</v>
      </c>
      <c r="H53" s="21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9" customFormat="1" ht="18" customHeight="1">
      <c r="A54" s="26">
        <v>852</v>
      </c>
      <c r="B54" s="27"/>
      <c r="C54" s="27"/>
      <c r="D54" s="25">
        <f>SUM(D55,D74,D67,D78,D70)</f>
        <v>2996325.7800000003</v>
      </c>
      <c r="E54" s="25">
        <f>SUM(E55,E74,E67,E78,E70)</f>
        <v>2996325.7800000003</v>
      </c>
      <c r="F54" s="25">
        <f>SUM(F55,F74,F67,F78,F70)</f>
        <v>2996325.7800000003</v>
      </c>
      <c r="G54" s="25">
        <f>SUM(G55,G74,G67,G78,G70)</f>
        <v>268540</v>
      </c>
      <c r="H54" s="25">
        <f>SUM(H55,H74,H67,H78,H70)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22" customFormat="1" ht="18" customHeight="1">
      <c r="A55" s="30"/>
      <c r="B55" s="20" t="s">
        <v>36</v>
      </c>
      <c r="C55" s="20"/>
      <c r="D55" s="21">
        <f>SUM(D56:D65)</f>
        <v>2822800</v>
      </c>
      <c r="E55" s="21">
        <f>SUM(E56:E66)</f>
        <v>2822800</v>
      </c>
      <c r="F55" s="21">
        <f>SUM(F56:F66)</f>
        <v>2822800</v>
      </c>
      <c r="G55" s="21">
        <f>SUM(G56:G66)</f>
        <v>239691</v>
      </c>
      <c r="H55" s="21">
        <f>SUM(H56:H66)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33" customFormat="1" ht="18" customHeight="1">
      <c r="A56" s="31"/>
      <c r="B56" s="19"/>
      <c r="C56" s="20">
        <v>2010</v>
      </c>
      <c r="D56" s="21">
        <v>2822800</v>
      </c>
      <c r="E56" s="21"/>
      <c r="F56" s="21"/>
      <c r="G56" s="21"/>
      <c r="H56" s="2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1"/>
      <c r="B57" s="19"/>
      <c r="C57" s="20">
        <v>3110</v>
      </c>
      <c r="D57" s="21"/>
      <c r="E57" s="21">
        <v>2570583</v>
      </c>
      <c r="F57" s="21">
        <v>2570583</v>
      </c>
      <c r="G57" s="21">
        <v>0</v>
      </c>
      <c r="H57" s="21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1"/>
      <c r="B58" s="19"/>
      <c r="C58" s="20" t="s">
        <v>19</v>
      </c>
      <c r="D58" s="21"/>
      <c r="E58" s="21">
        <v>63656</v>
      </c>
      <c r="F58" s="21">
        <v>63656</v>
      </c>
      <c r="G58" s="21">
        <v>63656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1"/>
      <c r="B59" s="19"/>
      <c r="C59" s="20" t="s">
        <v>37</v>
      </c>
      <c r="D59" s="21"/>
      <c r="E59" s="21">
        <v>3534</v>
      </c>
      <c r="F59" s="21">
        <v>3534</v>
      </c>
      <c r="G59" s="21">
        <v>3534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9"/>
      <c r="C60" s="20" t="s">
        <v>20</v>
      </c>
      <c r="D60" s="21"/>
      <c r="E60" s="21">
        <v>171570</v>
      </c>
      <c r="F60" s="21">
        <v>171570</v>
      </c>
      <c r="G60" s="21">
        <v>171570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9"/>
      <c r="C61" s="20" t="s">
        <v>38</v>
      </c>
      <c r="D61" s="21"/>
      <c r="E61" s="21">
        <v>931</v>
      </c>
      <c r="F61" s="21">
        <v>931</v>
      </c>
      <c r="G61" s="21">
        <v>931</v>
      </c>
      <c r="H61" s="21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 hidden="1">
      <c r="A62" s="31"/>
      <c r="B62" s="19"/>
      <c r="C62" s="20" t="s">
        <v>15</v>
      </c>
      <c r="D62" s="21"/>
      <c r="E62" s="21">
        <v>0</v>
      </c>
      <c r="F62" s="21">
        <v>0</v>
      </c>
      <c r="G62" s="21">
        <v>0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 hidden="1">
      <c r="A63" s="31"/>
      <c r="B63" s="19"/>
      <c r="C63" s="20" t="s">
        <v>13</v>
      </c>
      <c r="D63" s="21"/>
      <c r="E63" s="21">
        <v>0</v>
      </c>
      <c r="F63" s="21">
        <v>0</v>
      </c>
      <c r="G63" s="21">
        <v>0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9"/>
      <c r="C64" s="20">
        <v>4370</v>
      </c>
      <c r="D64" s="21"/>
      <c r="E64" s="21">
        <v>195</v>
      </c>
      <c r="F64" s="21">
        <v>195</v>
      </c>
      <c r="G64" s="21">
        <v>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9"/>
      <c r="C65" s="20" t="s">
        <v>39</v>
      </c>
      <c r="D65" s="21"/>
      <c r="E65" s="21">
        <v>2331</v>
      </c>
      <c r="F65" s="21">
        <v>2331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9"/>
      <c r="C66" s="20">
        <v>4580</v>
      </c>
      <c r="D66" s="21"/>
      <c r="E66" s="21">
        <v>10000</v>
      </c>
      <c r="F66" s="21">
        <v>10000</v>
      </c>
      <c r="G66" s="21">
        <v>0</v>
      </c>
      <c r="H66" s="21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34">
        <v>85213</v>
      </c>
      <c r="C67" s="20"/>
      <c r="D67" s="21">
        <f>D68+D69</f>
        <v>24829</v>
      </c>
      <c r="E67" s="21">
        <f>E68+E69</f>
        <v>24829</v>
      </c>
      <c r="F67" s="21">
        <f>F68+F69</f>
        <v>24829</v>
      </c>
      <c r="G67" s="21">
        <f>G68+G69</f>
        <v>0</v>
      </c>
      <c r="H67" s="21">
        <f>H68+H69</f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9"/>
      <c r="C68" s="20">
        <v>2010</v>
      </c>
      <c r="D68" s="21">
        <v>24829</v>
      </c>
      <c r="E68" s="21"/>
      <c r="F68" s="21"/>
      <c r="G68" s="21"/>
      <c r="H68" s="2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9"/>
      <c r="C69" s="20">
        <v>4130</v>
      </c>
      <c r="D69" s="21"/>
      <c r="E69" s="21">
        <v>24829</v>
      </c>
      <c r="F69" s="21">
        <v>24829</v>
      </c>
      <c r="G69" s="21">
        <v>0</v>
      </c>
      <c r="H69" s="2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34">
        <v>85215</v>
      </c>
      <c r="C70" s="20"/>
      <c r="D70" s="21">
        <f>D71+D72+D73</f>
        <v>8046.24</v>
      </c>
      <c r="E70" s="21">
        <f>E71+E72+E73</f>
        <v>8046.24</v>
      </c>
      <c r="F70" s="21">
        <f>F71+F72+F73</f>
        <v>8046.24</v>
      </c>
      <c r="G70" s="21">
        <f>G71+G72+G73</f>
        <v>0</v>
      </c>
      <c r="H70" s="21">
        <f>H71+H72+H73</f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9"/>
      <c r="C71" s="20">
        <v>2010</v>
      </c>
      <c r="D71" s="21">
        <v>8046.24</v>
      </c>
      <c r="E71" s="21"/>
      <c r="F71" s="21"/>
      <c r="G71" s="21"/>
      <c r="H71" s="2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9"/>
      <c r="C72" s="20">
        <v>3110</v>
      </c>
      <c r="D72" s="21"/>
      <c r="E72" s="21">
        <v>7888.8</v>
      </c>
      <c r="F72" s="21">
        <v>7888.8</v>
      </c>
      <c r="G72" s="21">
        <v>0</v>
      </c>
      <c r="H72" s="21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9"/>
      <c r="C73" s="20">
        <v>4210</v>
      </c>
      <c r="D73" s="21"/>
      <c r="E73" s="21">
        <v>157.44</v>
      </c>
      <c r="F73" s="21">
        <v>157.44</v>
      </c>
      <c r="G73" s="21">
        <v>0</v>
      </c>
      <c r="H73" s="21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34">
        <v>85228</v>
      </c>
      <c r="C74" s="20"/>
      <c r="D74" s="21">
        <f>D75+D76+D77</f>
        <v>25521</v>
      </c>
      <c r="E74" s="21">
        <f>E75+E76+E77</f>
        <v>25521</v>
      </c>
      <c r="F74" s="21">
        <f>F75+F76+F77</f>
        <v>25521</v>
      </c>
      <c r="G74" s="21">
        <f>G75+G76+G77</f>
        <v>25521</v>
      </c>
      <c r="H74" s="21">
        <f>H75+H76+H77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9"/>
      <c r="C75" s="20">
        <v>2010</v>
      </c>
      <c r="D75" s="21">
        <v>25521</v>
      </c>
      <c r="E75" s="21"/>
      <c r="F75" s="21"/>
      <c r="G75" s="21"/>
      <c r="H75" s="2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9"/>
      <c r="C76" s="20">
        <v>4110</v>
      </c>
      <c r="D76" s="21"/>
      <c r="E76" s="21">
        <v>1400</v>
      </c>
      <c r="F76" s="21">
        <v>1400</v>
      </c>
      <c r="G76" s="21">
        <v>1400</v>
      </c>
      <c r="H76" s="21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9"/>
      <c r="C77" s="20">
        <v>4170</v>
      </c>
      <c r="D77" s="21"/>
      <c r="E77" s="21">
        <v>24121</v>
      </c>
      <c r="F77" s="21">
        <v>24121</v>
      </c>
      <c r="G77" s="21">
        <v>24121</v>
      </c>
      <c r="H77" s="21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8" s="32" customFormat="1" ht="18" customHeight="1">
      <c r="A78" s="31"/>
      <c r="B78" s="34">
        <v>85295</v>
      </c>
      <c r="C78" s="20"/>
      <c r="D78" s="35">
        <f>D79+D83</f>
        <v>115129.54</v>
      </c>
      <c r="E78" s="35">
        <f>E79+E83+E81+E82+E80+E84</f>
        <v>115129.54</v>
      </c>
      <c r="F78" s="35">
        <f>F79+F83+F81+F82+F80+F84</f>
        <v>115129.54</v>
      </c>
      <c r="G78" s="35">
        <f>G79+G83+G81+G82+G80+G84</f>
        <v>3328</v>
      </c>
      <c r="H78" s="35">
        <f>H79+H83+H81+H82+H80+H84</f>
        <v>0</v>
      </c>
    </row>
    <row r="79" spans="1:8" s="32" customFormat="1" ht="18" customHeight="1">
      <c r="A79" s="31"/>
      <c r="B79" s="34"/>
      <c r="C79" s="20">
        <v>2010</v>
      </c>
      <c r="D79" s="35">
        <v>115129.54</v>
      </c>
      <c r="E79" s="35"/>
      <c r="F79" s="35"/>
      <c r="G79" s="35"/>
      <c r="H79" s="35"/>
    </row>
    <row r="80" spans="1:8" s="32" customFormat="1" ht="18" customHeight="1">
      <c r="A80" s="31"/>
      <c r="B80" s="34"/>
      <c r="C80" s="20">
        <v>3110</v>
      </c>
      <c r="D80" s="35"/>
      <c r="E80" s="35">
        <v>110948</v>
      </c>
      <c r="F80" s="35">
        <v>110948</v>
      </c>
      <c r="G80" s="35">
        <v>0</v>
      </c>
      <c r="H80" s="35">
        <v>0</v>
      </c>
    </row>
    <row r="81" spans="1:8" s="32" customFormat="1" ht="18" customHeight="1">
      <c r="A81" s="31"/>
      <c r="B81" s="34"/>
      <c r="C81" s="20">
        <v>4010</v>
      </c>
      <c r="D81" s="35"/>
      <c r="E81" s="35">
        <v>2781</v>
      </c>
      <c r="F81" s="35">
        <v>2781</v>
      </c>
      <c r="G81" s="35">
        <v>2781</v>
      </c>
      <c r="H81" s="35">
        <v>0</v>
      </c>
    </row>
    <row r="82" spans="1:8" s="32" customFormat="1" ht="18" customHeight="1">
      <c r="A82" s="31"/>
      <c r="B82" s="34"/>
      <c r="C82" s="20">
        <v>4110</v>
      </c>
      <c r="D82" s="35"/>
      <c r="E82" s="35">
        <v>479</v>
      </c>
      <c r="F82" s="35">
        <v>479</v>
      </c>
      <c r="G82" s="35">
        <v>479</v>
      </c>
      <c r="H82" s="35">
        <v>0</v>
      </c>
    </row>
    <row r="83" spans="1:8" s="32" customFormat="1" ht="18" customHeight="1">
      <c r="A83" s="31"/>
      <c r="B83" s="19"/>
      <c r="C83" s="20">
        <v>4120</v>
      </c>
      <c r="D83" s="35"/>
      <c r="E83" s="35">
        <v>68</v>
      </c>
      <c r="F83" s="35">
        <v>68</v>
      </c>
      <c r="G83" s="35">
        <v>68</v>
      </c>
      <c r="H83" s="35">
        <v>0</v>
      </c>
    </row>
    <row r="84" spans="1:8" s="32" customFormat="1" ht="18" customHeight="1">
      <c r="A84" s="31"/>
      <c r="B84" s="19"/>
      <c r="C84" s="20">
        <v>4210</v>
      </c>
      <c r="D84" s="35"/>
      <c r="E84" s="35">
        <v>853.54</v>
      </c>
      <c r="F84" s="35">
        <v>853.54</v>
      </c>
      <c r="G84" s="35">
        <v>0</v>
      </c>
      <c r="H84" s="35">
        <v>0</v>
      </c>
    </row>
    <row r="85" spans="1:8" ht="18" customHeight="1">
      <c r="A85" s="81" t="s">
        <v>40</v>
      </c>
      <c r="B85" s="81"/>
      <c r="C85" s="81"/>
      <c r="D85" s="36">
        <f>SUM(D7,D15,D22,D54,D48)</f>
        <v>3165346.9400000004</v>
      </c>
      <c r="E85" s="36">
        <f>SUM(E7,E15,E22,E54,E48)</f>
        <v>3165346.9400000004</v>
      </c>
      <c r="F85" s="36">
        <f>SUM(F7,F15,F22,F54,F48)</f>
        <v>3165346.9400000004</v>
      </c>
      <c r="G85" s="36">
        <f>SUM(G7,G15,G22,G54,G48)</f>
        <v>361413.71</v>
      </c>
      <c r="H85" s="36">
        <f>SUM(H7,H15,H22,H54,H48)</f>
        <v>0</v>
      </c>
    </row>
    <row r="86" spans="1:8" ht="18" customHeight="1">
      <c r="A86" s="37"/>
      <c r="B86" s="37"/>
      <c r="C86" s="37"/>
      <c r="D86" s="38"/>
      <c r="E86" s="38"/>
      <c r="F86" s="38"/>
      <c r="G86" s="38"/>
      <c r="H86" s="38"/>
    </row>
    <row r="87" spans="1:8" ht="15">
      <c r="A87" s="37"/>
      <c r="B87" s="37"/>
      <c r="C87" s="37"/>
      <c r="D87" s="38"/>
      <c r="E87" s="38"/>
      <c r="F87" s="38"/>
      <c r="G87" s="38"/>
      <c r="H87" s="38"/>
    </row>
    <row r="88" spans="1:6" ht="11.25">
      <c r="A88" s="5"/>
      <c r="B88" s="5"/>
      <c r="C88" s="5"/>
      <c r="D88" s="5"/>
      <c r="E88" s="5"/>
      <c r="F88" s="5"/>
    </row>
    <row r="89" spans="1:6" ht="15.75">
      <c r="A89" s="39" t="s">
        <v>41</v>
      </c>
      <c r="B89" s="40"/>
      <c r="C89" s="40"/>
      <c r="D89" s="40"/>
      <c r="E89" s="40"/>
      <c r="F89" s="40"/>
    </row>
    <row r="90" spans="1:6" ht="15.75">
      <c r="A90" s="39"/>
      <c r="B90" s="40"/>
      <c r="C90" s="40"/>
      <c r="D90" s="40"/>
      <c r="E90" s="40"/>
      <c r="F90" s="40"/>
    </row>
    <row r="91" spans="1:6" ht="27.75" customHeight="1">
      <c r="A91" s="41" t="s">
        <v>0</v>
      </c>
      <c r="B91" s="41" t="s">
        <v>42</v>
      </c>
      <c r="C91" s="41" t="s">
        <v>43</v>
      </c>
      <c r="D91" s="41" t="s">
        <v>44</v>
      </c>
      <c r="E91" s="82" t="s">
        <v>45</v>
      </c>
      <c r="F91" s="82"/>
    </row>
    <row r="92" spans="1:6" ht="18" customHeight="1">
      <c r="A92" s="42">
        <v>750</v>
      </c>
      <c r="B92" s="42">
        <v>75011</v>
      </c>
      <c r="C92" s="42" t="s">
        <v>46</v>
      </c>
      <c r="D92" s="43">
        <v>100</v>
      </c>
      <c r="E92" s="83">
        <v>5</v>
      </c>
      <c r="F92" s="83"/>
    </row>
    <row r="93" spans="1:6" ht="20.25" customHeight="1">
      <c r="A93" s="42">
        <v>852</v>
      </c>
      <c r="B93" s="42">
        <v>85212</v>
      </c>
      <c r="C93" s="42" t="s">
        <v>47</v>
      </c>
      <c r="D93" s="43">
        <v>26500</v>
      </c>
      <c r="E93" s="84">
        <v>12000</v>
      </c>
      <c r="F93" s="84"/>
    </row>
  </sheetData>
  <sheetProtection/>
  <mergeCells count="13">
    <mergeCell ref="F3:H3"/>
    <mergeCell ref="F4:F5"/>
    <mergeCell ref="H4:H5"/>
    <mergeCell ref="A85:C85"/>
    <mergeCell ref="E91:F91"/>
    <mergeCell ref="E92:F92"/>
    <mergeCell ref="E93:F93"/>
    <mergeCell ref="A1:H1"/>
    <mergeCell ref="A3:A5"/>
    <mergeCell ref="B3:B5"/>
    <mergeCell ref="C3:C5"/>
    <mergeCell ref="D3:D5"/>
    <mergeCell ref="E3:E5"/>
  </mergeCells>
  <printOptions/>
  <pageMargins left="0.7086614173228347" right="0.7086614173228347" top="1.03" bottom="0.7480314960629921" header="0.3937007874015748" footer="0.31496062992125984"/>
  <pageSetup horizontalDpi="600" verticalDpi="600" orientation="portrait" paperSize="9" r:id="rId1"/>
  <headerFooter>
    <oddHeader>&amp;R&amp;"Arial,Pogrubiony"&amp;9Załącznik Nr 3&amp;"Arial,Normalny"&amp;8
&amp;9do Zarządzenia Nr 297/2014 Burmistrza Miasta Radziejów 
z dnia 6 października 2014 roku 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2014-10-10T05:56:52Z</cp:lastPrinted>
  <dcterms:created xsi:type="dcterms:W3CDTF">2014-08-10T15:21:44Z</dcterms:created>
  <dcterms:modified xsi:type="dcterms:W3CDTF">2014-10-10T06:09:48Z</dcterms:modified>
  <cp:category/>
  <cp:version/>
  <cp:contentType/>
  <cp:contentStatus/>
</cp:coreProperties>
</file>