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Arkusz1" sheetId="8" r:id="rId8"/>
  </sheets>
  <definedNames/>
  <calcPr fullCalcOnLoad="1"/>
</workbook>
</file>

<file path=xl/sharedStrings.xml><?xml version="1.0" encoding="utf-8"?>
<sst xmlns="http://schemas.openxmlformats.org/spreadsheetml/2006/main" count="292" uniqueCount="190">
  <si>
    <t>Dział</t>
  </si>
  <si>
    <t>Rozdział</t>
  </si>
  <si>
    <t>§</t>
  </si>
  <si>
    <t>Zmniejsze- nie</t>
  </si>
  <si>
    <t>w tym:</t>
  </si>
  <si>
    <t>010</t>
  </si>
  <si>
    <t>85212</t>
  </si>
  <si>
    <t>z tego:</t>
  </si>
  <si>
    <t>Zwiększe-nie</t>
  </si>
  <si>
    <t>4210</t>
  </si>
  <si>
    <t>4300</t>
  </si>
  <si>
    <t>4010</t>
  </si>
  <si>
    <t>4040</t>
  </si>
  <si>
    <t>4110</t>
  </si>
  <si>
    <t>4120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</si>
  <si>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</si>
  <si>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</si>
  <si>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</si>
  <si>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</si>
  <si>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</si>
  <si>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</si>
  <si>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</si>
  <si>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</si>
  <si>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</si>
  <si>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</si>
  <si>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</si>
  <si>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</si>
  <si>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</si>
  <si>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</si>
  <si>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</si>
  <si>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</si>
  <si>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</si>
  <si>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</si>
  <si>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</si>
  <si>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</si>
  <si>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</si>
  <si>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</si>
  <si>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A.  
B.
C.                  …</t>
  </si>
  <si>
    <t>7.</t>
  </si>
  <si>
    <t>8.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</si>
  <si>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</si>
  <si>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</si>
  <si>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</si>
  <si>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</si>
  <si>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</si>
  <si>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Dotacje
ogółem</t>
  </si>
  <si>
    <t>Wydatki
ogółem
(6+10)</t>
  </si>
  <si>
    <t>Wydatki
bieżące</t>
  </si>
  <si>
    <t>Wydatki
majątkowe</t>
  </si>
  <si>
    <t xml:space="preserve">wynagro- dzenia i pochodne od wynagrodzeń 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</si>
  <si>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</si>
  <si>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</si>
  <si>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</si>
  <si>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</si>
  <si>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</si>
  <si>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</si>
  <si>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</si>
  <si>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Treść</t>
  </si>
  <si>
    <t>Klasyfi- kacja
§</t>
  </si>
  <si>
    <t>Zwiększe-    nie</t>
  </si>
  <si>
    <t>Zmniejsze-  nie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</si>
  <si>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</si>
  <si>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</si>
  <si>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</si>
  <si>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</si>
  <si>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</si>
  <si>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</si>
  <si>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</si>
  <si>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</si>
  <si>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</si>
  <si>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</si>
  <si>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</si>
  <si>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</si>
  <si>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</si>
  <si>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</si>
  <si>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</si>
  <si>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</si>
  <si>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</si>
  <si>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</si>
  <si>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</si>
  <si>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</si>
  <si>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</si>
  <si>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</si>
  <si>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</si>
  <si>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</si>
  <si>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</si>
  <si>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</si>
  <si>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</si>
  <si>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</si>
  <si>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</si>
  <si>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</si>
  <si>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</si>
  <si>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0690</t>
  </si>
  <si>
    <t>Wpływy z różnych opłat</t>
  </si>
  <si>
    <t>II.</t>
  </si>
  <si>
    <t>Wydatki bieżące</t>
  </si>
  <si>
    <t>Zakup usług pozostałych</t>
  </si>
  <si>
    <t>926</t>
  </si>
  <si>
    <t>Wydatki majątkowe</t>
  </si>
  <si>
    <t>0830</t>
  </si>
  <si>
    <t>Plan na 2012 r.</t>
  </si>
  <si>
    <t>I.</t>
  </si>
  <si>
    <t>Dochody</t>
  </si>
  <si>
    <t>III.</t>
  </si>
  <si>
    <t>Wydatki</t>
  </si>
  <si>
    <t xml:space="preserve">Zakup materiałów i wyposażenia </t>
  </si>
  <si>
    <t>Uzasadnienie:</t>
  </si>
  <si>
    <t xml:space="preserve">A.  
B.
C.               </t>
  </si>
  <si>
    <t>9.</t>
  </si>
  <si>
    <t>10.</t>
  </si>
  <si>
    <t>Spłaty pożyczek otrzymanych na finansowanie zadań realizowanych z udziałem środków pochodzących z budżetu UE</t>
  </si>
  <si>
    <t>Gmina Radziejów</t>
  </si>
  <si>
    <t>Powiat Radziejowski</t>
  </si>
  <si>
    <t>Nazwa instytucji</t>
  </si>
  <si>
    <t>Zwiększe- nie</t>
  </si>
  <si>
    <t>Zmniej- szenie</t>
  </si>
  <si>
    <t>Kwota   dotacji</t>
  </si>
  <si>
    <t>Radziejowski Dom Kultury w Radziejowie</t>
  </si>
  <si>
    <t>Miejska i Powiatowa Biblioteka Publiczna w Radziejowie</t>
  </si>
  <si>
    <t>12.</t>
  </si>
  <si>
    <t>11.</t>
  </si>
  <si>
    <t xml:space="preserve">Dotacje podmiotowe </t>
  </si>
  <si>
    <t>Dotacje celowe</t>
  </si>
  <si>
    <t>Nazwa zadania</t>
  </si>
  <si>
    <t>Kwota dotacji</t>
  </si>
  <si>
    <t>92605</t>
  </si>
  <si>
    <t>2820</t>
  </si>
  <si>
    <t xml:space="preserve">Upowszechnianie kultury fizycznej i sportu </t>
  </si>
  <si>
    <t>W wydatkach zaplanowano zakup drzew, krzewów, kwiatów, nasion traw, środków ochrony roślin oraz usług związanych z ochroną i pielęgnacją drzewostanów.</t>
  </si>
  <si>
    <t>15.</t>
  </si>
  <si>
    <t>A.   
B.
C.
…</t>
  </si>
  <si>
    <t>Rewitalizacja Rynku miejskiego w Radziejowie (dokumentacja)</t>
  </si>
  <si>
    <t>Zakup działki gruntu pod przebudowę drogi gminnej w ul.Komunalnej w Radziejowie</t>
  </si>
  <si>
    <t>Urządzenie cmentarza komunalnego</t>
  </si>
  <si>
    <t>13.</t>
  </si>
  <si>
    <t>14.</t>
  </si>
  <si>
    <t>16.</t>
  </si>
  <si>
    <t>17.</t>
  </si>
  <si>
    <t>Budowa oświetlenia ulicznego w ulicach: Chopina, K.Wielkiego, Górczyńskiego, Ks. Wieczorka, Toruńskiej, Moniuszki, Paderewskiego w Radziejowie</t>
  </si>
  <si>
    <t>18.</t>
  </si>
  <si>
    <t>19.</t>
  </si>
  <si>
    <t>0980</t>
  </si>
  <si>
    <t>A.</t>
  </si>
  <si>
    <t>A. Dotacje i środki z budżetu państwa (np. od wojewody, MEN, FRKF, …)</t>
  </si>
  <si>
    <t>Budowa ścieżki pieszo - rowerowej wraz z oświetleniem przy ul. A.Krajowej w Radziejowie</t>
  </si>
  <si>
    <t>rok budżetowy 2016 (8+9+10+11)</t>
  </si>
  <si>
    <t>A.      
B.     45 000
C.
…</t>
  </si>
  <si>
    <t>Nakłady do poniesienia w następnych latach</t>
  </si>
  <si>
    <t xml:space="preserve">Zagospodarowanie terenu pomiędzy ul. Niska i ul.Objezdna w Radziejowie  pod miejsca parkingowe  </t>
  </si>
  <si>
    <t>Przebudowa drogi gminnej w ul. Komunalnej (dokumentacja)</t>
  </si>
  <si>
    <t>Zakup działek gruntu pod drogę gminną przy ul. Szybka</t>
  </si>
  <si>
    <t>Budowa parkingu za budynkiem administracyjnym przy ul. Kościuszki 20/22</t>
  </si>
  <si>
    <t>Zakup systemu powiadamiania alarmowego DTG-53</t>
  </si>
  <si>
    <t>Przebudowa placu przy Miejskim Zespole Szkół w Radziejowie</t>
  </si>
  <si>
    <t>Przebudowa pomieszczeń w budynku Miejskiego Zespołu Szkół w Radziejowie</t>
  </si>
  <si>
    <t xml:space="preserve">Zakup działki gruntu pod studnią głębinową </t>
  </si>
  <si>
    <t>Zakup przyczepy do ciągnika</t>
  </si>
  <si>
    <t>20.</t>
  </si>
  <si>
    <t>Budowa oświetlenia ulicznego w ul. Polnej w Radziejowie</t>
  </si>
  <si>
    <t>21.</t>
  </si>
  <si>
    <t>22.</t>
  </si>
  <si>
    <t>Przebudowa stadionu  Miejskiego Ośrodka Sportu i Rekreacji w Radziejowie</t>
  </si>
  <si>
    <t>Zakup urządzeń na plac zabaw przy ul.Szpitalnej w Radziejowie</t>
  </si>
  <si>
    <t>Budowa parkingu przy ul.Toruńskiej w Radziejowie</t>
  </si>
  <si>
    <t>Wpłata na państwowy fundusz celowy na dofinansowanie do zakupu pojazdu służbowego dla Komendy Powiatowej Policji w Radziejowie</t>
  </si>
  <si>
    <t>Zadania inwestycyjne w 2016 r.</t>
  </si>
  <si>
    <t>Termomodernizacja komunalnych budynków mieszkalnych w Radziejowie</t>
  </si>
  <si>
    <t>Budowa sieci kanalizacji sanitarnej i sieci wodociągowej w Radziejowie III etap</t>
  </si>
  <si>
    <t>Budowa kanalizacji deszczowej w ul. Toruńskiej w Radziejowie</t>
  </si>
  <si>
    <t>Dochody i wydatki związane z realizacją zadań z zakresu administracji rządowej i innych zadań zleconych odrębnymi ustawami w 2016 r.</t>
  </si>
  <si>
    <t>Przychody i rozchody budżetu w 2016 roku</t>
  </si>
  <si>
    <t>Plan  na 2016 rok</t>
  </si>
  <si>
    <t>A</t>
  </si>
  <si>
    <t xml:space="preserve">Komenda Powiatowa Policji </t>
  </si>
  <si>
    <t>B</t>
  </si>
  <si>
    <t>Plan dochodów i wydatków finansowanych z opłat za korzystanie             ze środowiska w 2016 roku</t>
  </si>
  <si>
    <t xml:space="preserve">Środki niewykorzystane w 2015 roku </t>
  </si>
  <si>
    <t>§*</t>
  </si>
  <si>
    <t>Nazwa jst, z którą zawarto lub planowane jest do zawarcia porozumienie (umowa)</t>
  </si>
  <si>
    <t>dotacje</t>
  </si>
  <si>
    <t>Dochody i wydatki związane z realizacją zadań wykonywanych na podstawie porozumień (umów) między  jednostkami samorządu terytorialnego w 2016 r.</t>
  </si>
  <si>
    <t>Dochody bieżące</t>
  </si>
  <si>
    <t>Dochody 
ogółem  (5+6)</t>
  </si>
  <si>
    <t>Dochody majątkowe</t>
  </si>
  <si>
    <t>Wydatki
ogółem
(8+10)</t>
  </si>
  <si>
    <t>Dotacje z budżetu Miasta Radziejów dla innych  jednostek należących do sektora finansów publicznych w 2016 roku</t>
  </si>
  <si>
    <t xml:space="preserve">Dotacje celowe </t>
  </si>
  <si>
    <t>Plan na 2016 r.</t>
  </si>
  <si>
    <t xml:space="preserve">W dochodach zaplanowano wpływy z opłat za korzystanie ze środowiska, które przeznacza się na finansowanie wydatków w dziale 900.   </t>
  </si>
  <si>
    <t>Dotacje celowe na zadania własne gminy realizowane przez podmioty nienależące do sektora finansów publicznych                                            w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</si>
</sst>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0"/>
      <name val="Arial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1"/>
      <name val="Arial CE"/>
      <family val="2"/>
    </font>
    <font>
      <sz val="10"/>
      <color indexed="8"/>
      <name val="Arial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5"/>
      <name val="Arial CE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2"/>
      <name val="Czcionka tekstu podstawowego"/>
      <family val="0"/>
    </font>
    <font>
      <b/>
      <sz val="10"/>
      <name val="Czcionka tekstu podstawowego"/>
      <family val="0"/>
    </font>
    <font>
      <b/>
      <i/>
      <sz val="10"/>
      <name val="Arial CE"/>
      <family val="0"/>
    </font>
    <font>
      <sz val="9"/>
      <name val="Arial CE"/>
      <family val="2"/>
    </font>
    <font>
      <sz val="14"/>
      <name val="Arial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0" fontId="14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7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3" fontId="1" fillId="0" borderId="13" xfId="0" applyNumberFormat="1" applyFont="1" applyBorder="1" applyAlignment="1">
      <alignment vertical="center"/>
    </xf>
    <xf numFmtId="0" fontId="18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3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6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3" fontId="18" fillId="0" borderId="13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left" vertical="center"/>
    </xf>
    <xf numFmtId="3" fontId="27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27" fillId="0" borderId="13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9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>
      <alignment vertical="center"/>
    </xf>
    <xf numFmtId="1" fontId="10" fillId="0" borderId="12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1" fontId="10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vertical="center" wrapText="1"/>
    </xf>
    <xf numFmtId="3" fontId="10" fillId="0" borderId="17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1" fontId="10" fillId="0" borderId="20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3" fontId="10" fillId="0" borderId="20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3" fontId="15" fillId="0" borderId="12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11" fillId="0" borderId="0" xfId="0" applyNumberFormat="1" applyFont="1" applyAlignment="1">
      <alignment horizontal="right" vertical="top"/>
    </xf>
    <xf numFmtId="4" fontId="22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center"/>
    </xf>
    <xf numFmtId="1" fontId="27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1" fontId="19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1" fontId="0" fillId="0" borderId="10" xfId="0" applyNumberForma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0" fontId="27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8" fillId="0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Layout" workbookViewId="0" topLeftCell="A1">
      <selection activeCell="F32" sqref="F32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85156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0039062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221" t="s">
        <v>165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15</v>
      </c>
    </row>
    <row r="3" spans="1:14" s="1" customFormat="1" ht="12.75" customHeight="1">
      <c r="A3" s="222" t="s">
        <v>16</v>
      </c>
      <c r="B3" s="222" t="s">
        <v>0</v>
      </c>
      <c r="C3" s="222" t="s">
        <v>17</v>
      </c>
      <c r="D3" s="222" t="s">
        <v>18</v>
      </c>
      <c r="E3" s="223" t="s">
        <v>19</v>
      </c>
      <c r="F3" s="223" t="s">
        <v>20</v>
      </c>
      <c r="G3" s="5"/>
      <c r="H3" s="223" t="s">
        <v>21</v>
      </c>
      <c r="I3" s="223"/>
      <c r="J3" s="223"/>
      <c r="K3" s="223"/>
      <c r="L3" s="223"/>
      <c r="M3" s="223" t="s">
        <v>147</v>
      </c>
      <c r="N3" s="223" t="s">
        <v>22</v>
      </c>
    </row>
    <row r="4" spans="1:14" s="1" customFormat="1" ht="11.25" customHeight="1">
      <c r="A4" s="222"/>
      <c r="B4" s="222"/>
      <c r="C4" s="222"/>
      <c r="D4" s="222"/>
      <c r="E4" s="223"/>
      <c r="F4" s="223"/>
      <c r="G4" s="223" t="s">
        <v>23</v>
      </c>
      <c r="H4" s="223" t="s">
        <v>145</v>
      </c>
      <c r="I4" s="223" t="s">
        <v>24</v>
      </c>
      <c r="J4" s="223"/>
      <c r="K4" s="223"/>
      <c r="L4" s="223"/>
      <c r="M4" s="223"/>
      <c r="N4" s="223"/>
    </row>
    <row r="5" spans="1:14" s="1" customFormat="1" ht="22.5" customHeight="1">
      <c r="A5" s="222"/>
      <c r="B5" s="222"/>
      <c r="C5" s="222"/>
      <c r="D5" s="222"/>
      <c r="E5" s="223"/>
      <c r="F5" s="223"/>
      <c r="G5" s="223"/>
      <c r="H5" s="223"/>
      <c r="I5" s="223" t="s">
        <v>25</v>
      </c>
      <c r="J5" s="223" t="s">
        <v>26</v>
      </c>
      <c r="K5" s="223" t="s">
        <v>27</v>
      </c>
      <c r="L5" s="223" t="s">
        <v>28</v>
      </c>
      <c r="M5" s="223"/>
      <c r="N5" s="223"/>
    </row>
    <row r="6" spans="1:14" s="1" customFormat="1" ht="12.75">
      <c r="A6" s="222"/>
      <c r="B6" s="222"/>
      <c r="C6" s="222"/>
      <c r="D6" s="222"/>
      <c r="E6" s="223"/>
      <c r="F6" s="223"/>
      <c r="G6" s="223"/>
      <c r="H6" s="223"/>
      <c r="I6" s="223"/>
      <c r="J6" s="223"/>
      <c r="K6" s="223"/>
      <c r="L6" s="223"/>
      <c r="M6" s="223"/>
      <c r="N6" s="223"/>
    </row>
    <row r="7" spans="1:14" s="1" customFormat="1" ht="27" customHeight="1">
      <c r="A7" s="222"/>
      <c r="B7" s="222"/>
      <c r="C7" s="222"/>
      <c r="D7" s="222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1:14" s="7" customFormat="1" ht="11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/>
      <c r="N8" s="6">
        <v>12</v>
      </c>
    </row>
    <row r="9" spans="1:15" s="15" customFormat="1" ht="46.5" customHeight="1">
      <c r="A9" s="8" t="s">
        <v>29</v>
      </c>
      <c r="B9" s="127">
        <v>600</v>
      </c>
      <c r="C9" s="127">
        <v>60014</v>
      </c>
      <c r="D9" s="126">
        <v>6300</v>
      </c>
      <c r="E9" s="138" t="s">
        <v>144</v>
      </c>
      <c r="F9" s="139">
        <v>25000</v>
      </c>
      <c r="G9" s="12">
        <v>0</v>
      </c>
      <c r="H9" s="12">
        <v>25000</v>
      </c>
      <c r="I9" s="12">
        <v>25000</v>
      </c>
      <c r="J9" s="12">
        <v>0</v>
      </c>
      <c r="K9" s="11" t="s">
        <v>30</v>
      </c>
      <c r="L9" s="12">
        <v>0</v>
      </c>
      <c r="M9" s="12">
        <v>0</v>
      </c>
      <c r="N9" s="13" t="s">
        <v>31</v>
      </c>
      <c r="O9" s="14"/>
    </row>
    <row r="10" spans="1:15" s="15" customFormat="1" ht="43.5" customHeight="1">
      <c r="A10" s="8" t="s">
        <v>32</v>
      </c>
      <c r="B10" s="127">
        <v>600</v>
      </c>
      <c r="C10" s="127">
        <v>60016</v>
      </c>
      <c r="D10" s="126">
        <v>6050</v>
      </c>
      <c r="E10" s="138" t="s">
        <v>163</v>
      </c>
      <c r="F10" s="139">
        <v>100000</v>
      </c>
      <c r="G10" s="12">
        <v>0</v>
      </c>
      <c r="H10" s="12">
        <v>100000</v>
      </c>
      <c r="I10" s="12">
        <v>55000</v>
      </c>
      <c r="J10" s="12">
        <v>0</v>
      </c>
      <c r="K10" s="11" t="s">
        <v>146</v>
      </c>
      <c r="L10" s="12">
        <v>0</v>
      </c>
      <c r="M10" s="12">
        <v>0</v>
      </c>
      <c r="N10" s="13" t="s">
        <v>31</v>
      </c>
      <c r="O10" s="14"/>
    </row>
    <row r="11" spans="1:15" s="15" customFormat="1" ht="46.5" customHeight="1">
      <c r="A11" s="8" t="s">
        <v>33</v>
      </c>
      <c r="B11" s="127">
        <v>600</v>
      </c>
      <c r="C11" s="127">
        <v>60016</v>
      </c>
      <c r="D11" s="126">
        <v>6050</v>
      </c>
      <c r="E11" s="138" t="s">
        <v>148</v>
      </c>
      <c r="F11" s="139">
        <v>10000</v>
      </c>
      <c r="G11" s="12">
        <v>0</v>
      </c>
      <c r="H11" s="12">
        <v>10000</v>
      </c>
      <c r="I11" s="12">
        <v>10000</v>
      </c>
      <c r="J11" s="12">
        <v>0</v>
      </c>
      <c r="K11" s="11" t="s">
        <v>30</v>
      </c>
      <c r="L11" s="12">
        <v>0</v>
      </c>
      <c r="M11" s="12">
        <v>0</v>
      </c>
      <c r="N11" s="13" t="s">
        <v>31</v>
      </c>
      <c r="O11" s="14"/>
    </row>
    <row r="12" spans="1:15" s="15" customFormat="1" ht="43.5" customHeight="1">
      <c r="A12" s="8" t="s">
        <v>34</v>
      </c>
      <c r="B12" s="127">
        <v>600</v>
      </c>
      <c r="C12" s="127">
        <v>60016</v>
      </c>
      <c r="D12" s="126">
        <v>6050</v>
      </c>
      <c r="E12" s="138" t="s">
        <v>149</v>
      </c>
      <c r="F12" s="139">
        <v>29226</v>
      </c>
      <c r="G12" s="12">
        <v>19226</v>
      </c>
      <c r="H12" s="12">
        <v>10000</v>
      </c>
      <c r="I12" s="12">
        <v>10000</v>
      </c>
      <c r="J12" s="12">
        <v>0</v>
      </c>
      <c r="K12" s="11" t="s">
        <v>30</v>
      </c>
      <c r="L12" s="12">
        <v>0</v>
      </c>
      <c r="M12" s="12">
        <v>0</v>
      </c>
      <c r="N12" s="13" t="s">
        <v>31</v>
      </c>
      <c r="O12" s="14"/>
    </row>
    <row r="13" spans="1:15" s="15" customFormat="1" ht="48" customHeight="1">
      <c r="A13" s="8" t="s">
        <v>35</v>
      </c>
      <c r="B13" s="127">
        <v>600</v>
      </c>
      <c r="C13" s="127">
        <v>60016</v>
      </c>
      <c r="D13" s="126">
        <v>6050</v>
      </c>
      <c r="E13" s="138" t="s">
        <v>131</v>
      </c>
      <c r="F13" s="139">
        <v>65000</v>
      </c>
      <c r="G13" s="12">
        <v>5000</v>
      </c>
      <c r="H13" s="12">
        <v>60000</v>
      </c>
      <c r="I13" s="12">
        <v>60000</v>
      </c>
      <c r="J13" s="12">
        <v>0</v>
      </c>
      <c r="K13" s="11" t="s">
        <v>30</v>
      </c>
      <c r="L13" s="12">
        <v>0</v>
      </c>
      <c r="M13" s="12">
        <v>0</v>
      </c>
      <c r="N13" s="13" t="s">
        <v>31</v>
      </c>
      <c r="O13" s="14"/>
    </row>
    <row r="14" spans="1:15" s="15" customFormat="1" ht="48.75" customHeight="1">
      <c r="A14" s="162" t="s">
        <v>36</v>
      </c>
      <c r="B14" s="156">
        <v>600</v>
      </c>
      <c r="C14" s="156">
        <v>60016</v>
      </c>
      <c r="D14" s="157">
        <v>6060</v>
      </c>
      <c r="E14" s="158" t="s">
        <v>132</v>
      </c>
      <c r="F14" s="159">
        <v>20000</v>
      </c>
      <c r="G14" s="139">
        <v>0</v>
      </c>
      <c r="H14" s="139">
        <v>20000</v>
      </c>
      <c r="I14" s="139">
        <v>20000</v>
      </c>
      <c r="J14" s="139">
        <v>0</v>
      </c>
      <c r="K14" s="154" t="s">
        <v>30</v>
      </c>
      <c r="L14" s="139">
        <v>0</v>
      </c>
      <c r="M14" s="139">
        <v>0</v>
      </c>
      <c r="N14" s="170" t="s">
        <v>31</v>
      </c>
      <c r="O14" s="14"/>
    </row>
    <row r="15" spans="1:15" s="15" customFormat="1" ht="48.75" customHeight="1">
      <c r="A15" s="161" t="s">
        <v>38</v>
      </c>
      <c r="B15" s="127">
        <v>600</v>
      </c>
      <c r="C15" s="127">
        <v>60016</v>
      </c>
      <c r="D15" s="126">
        <v>6060</v>
      </c>
      <c r="E15" s="138" t="s">
        <v>150</v>
      </c>
      <c r="F15" s="139">
        <v>10000</v>
      </c>
      <c r="G15" s="139">
        <v>0</v>
      </c>
      <c r="H15" s="139">
        <v>10000</v>
      </c>
      <c r="I15" s="139">
        <v>10000</v>
      </c>
      <c r="J15" s="139">
        <v>0</v>
      </c>
      <c r="K15" s="154" t="s">
        <v>30</v>
      </c>
      <c r="L15" s="139">
        <v>0</v>
      </c>
      <c r="M15" s="139">
        <v>0</v>
      </c>
      <c r="N15" s="155" t="s">
        <v>31</v>
      </c>
      <c r="O15" s="14"/>
    </row>
    <row r="16" spans="1:15" s="15" customFormat="1" ht="48.75" customHeight="1">
      <c r="A16" s="161" t="s">
        <v>39</v>
      </c>
      <c r="B16" s="127">
        <v>700</v>
      </c>
      <c r="C16" s="127">
        <v>70005</v>
      </c>
      <c r="D16" s="126">
        <v>6050</v>
      </c>
      <c r="E16" s="138" t="s">
        <v>166</v>
      </c>
      <c r="F16" s="139">
        <v>300000</v>
      </c>
      <c r="G16" s="139">
        <v>0</v>
      </c>
      <c r="H16" s="139">
        <v>30000</v>
      </c>
      <c r="I16" s="139">
        <v>30000</v>
      </c>
      <c r="J16" s="139">
        <v>0</v>
      </c>
      <c r="K16" s="154" t="s">
        <v>30</v>
      </c>
      <c r="L16" s="139">
        <v>0</v>
      </c>
      <c r="M16" s="139">
        <v>270000</v>
      </c>
      <c r="N16" s="155" t="s">
        <v>31</v>
      </c>
      <c r="O16" s="14"/>
    </row>
    <row r="17" spans="1:15" s="15" customFormat="1" ht="48.75" customHeight="1">
      <c r="A17" s="161" t="s">
        <v>108</v>
      </c>
      <c r="B17" s="127">
        <v>710</v>
      </c>
      <c r="C17" s="127">
        <v>71035</v>
      </c>
      <c r="D17" s="126">
        <v>6050</v>
      </c>
      <c r="E17" s="138" t="s">
        <v>133</v>
      </c>
      <c r="F17" s="139">
        <v>233813</v>
      </c>
      <c r="G17" s="139">
        <v>10105</v>
      </c>
      <c r="H17" s="139">
        <v>5000</v>
      </c>
      <c r="I17" s="139">
        <v>5000</v>
      </c>
      <c r="J17" s="139">
        <v>0</v>
      </c>
      <c r="K17" s="154" t="s">
        <v>30</v>
      </c>
      <c r="L17" s="139">
        <v>0</v>
      </c>
      <c r="M17" s="139">
        <v>218708</v>
      </c>
      <c r="N17" s="155" t="s">
        <v>31</v>
      </c>
      <c r="O17" s="14"/>
    </row>
    <row r="18" spans="1:15" s="15" customFormat="1" ht="51" customHeight="1">
      <c r="A18" s="160" t="s">
        <v>109</v>
      </c>
      <c r="B18" s="140">
        <v>750</v>
      </c>
      <c r="C18" s="141">
        <v>75023</v>
      </c>
      <c r="D18" s="141">
        <v>6050</v>
      </c>
      <c r="E18" s="142" t="s">
        <v>151</v>
      </c>
      <c r="F18" s="143">
        <v>21600</v>
      </c>
      <c r="G18" s="151">
        <v>0</v>
      </c>
      <c r="H18" s="151">
        <v>21600</v>
      </c>
      <c r="I18" s="151">
        <v>21600</v>
      </c>
      <c r="J18" s="151">
        <v>0</v>
      </c>
      <c r="K18" s="152" t="s">
        <v>30</v>
      </c>
      <c r="L18" s="151">
        <v>0</v>
      </c>
      <c r="M18" s="151">
        <v>0</v>
      </c>
      <c r="N18" s="153" t="s">
        <v>31</v>
      </c>
      <c r="O18" s="14"/>
    </row>
    <row r="19" spans="1:15" s="15" customFormat="1" ht="69" customHeight="1">
      <c r="A19" s="8" t="s">
        <v>120</v>
      </c>
      <c r="B19" s="124">
        <v>754</v>
      </c>
      <c r="C19" s="127">
        <v>75405</v>
      </c>
      <c r="D19" s="127">
        <v>6170</v>
      </c>
      <c r="E19" s="125" t="s">
        <v>164</v>
      </c>
      <c r="F19" s="12">
        <v>8000</v>
      </c>
      <c r="G19" s="12">
        <v>0</v>
      </c>
      <c r="H19" s="12">
        <v>8000</v>
      </c>
      <c r="I19" s="12">
        <v>8000</v>
      </c>
      <c r="J19" s="12">
        <v>0</v>
      </c>
      <c r="K19" s="11" t="s">
        <v>30</v>
      </c>
      <c r="L19" s="12">
        <v>0</v>
      </c>
      <c r="M19" s="12">
        <v>0</v>
      </c>
      <c r="N19" s="13" t="s">
        <v>31</v>
      </c>
      <c r="O19" s="14"/>
    </row>
    <row r="20" spans="1:15" ht="51" customHeight="1">
      <c r="A20" s="8" t="s">
        <v>119</v>
      </c>
      <c r="B20" s="16">
        <v>754</v>
      </c>
      <c r="C20" s="136">
        <v>75412</v>
      </c>
      <c r="D20" s="126">
        <v>6060</v>
      </c>
      <c r="E20" s="144" t="s">
        <v>152</v>
      </c>
      <c r="F20" s="139">
        <v>6000</v>
      </c>
      <c r="G20" s="145">
        <v>0</v>
      </c>
      <c r="H20" s="19">
        <v>6000</v>
      </c>
      <c r="I20" s="19">
        <v>6000</v>
      </c>
      <c r="J20" s="19">
        <v>0</v>
      </c>
      <c r="K20" s="18" t="s">
        <v>107</v>
      </c>
      <c r="L20" s="19">
        <v>0</v>
      </c>
      <c r="M20" s="19">
        <v>0</v>
      </c>
      <c r="N20" s="13" t="s">
        <v>31</v>
      </c>
      <c r="O20" s="22"/>
    </row>
    <row r="21" spans="1:15" ht="48">
      <c r="A21" s="8" t="s">
        <v>134</v>
      </c>
      <c r="B21" s="16">
        <v>801</v>
      </c>
      <c r="C21" s="16">
        <v>80101</v>
      </c>
      <c r="D21" s="9">
        <v>6050</v>
      </c>
      <c r="E21" s="146" t="s">
        <v>153</v>
      </c>
      <c r="F21" s="139">
        <v>205000</v>
      </c>
      <c r="G21" s="145">
        <v>5000</v>
      </c>
      <c r="H21" s="19">
        <v>200000</v>
      </c>
      <c r="I21" s="19">
        <v>200000</v>
      </c>
      <c r="J21" s="19">
        <v>0</v>
      </c>
      <c r="K21" s="18" t="s">
        <v>37</v>
      </c>
      <c r="L21" s="23">
        <v>0</v>
      </c>
      <c r="M21" s="19">
        <v>0</v>
      </c>
      <c r="N21" s="13" t="s">
        <v>31</v>
      </c>
      <c r="O21" s="20"/>
    </row>
    <row r="22" spans="1:15" ht="54" customHeight="1">
      <c r="A22" s="8" t="s">
        <v>135</v>
      </c>
      <c r="B22" s="16">
        <v>801</v>
      </c>
      <c r="C22" s="124">
        <v>80101</v>
      </c>
      <c r="D22" s="127">
        <v>6050</v>
      </c>
      <c r="E22" s="125" t="s">
        <v>154</v>
      </c>
      <c r="F22" s="19">
        <v>160000</v>
      </c>
      <c r="G22" s="19">
        <v>50000</v>
      </c>
      <c r="H22" s="19">
        <v>110000</v>
      </c>
      <c r="I22" s="19">
        <v>110000</v>
      </c>
      <c r="J22" s="19">
        <v>0</v>
      </c>
      <c r="K22" s="18" t="s">
        <v>30</v>
      </c>
      <c r="L22" s="23">
        <v>0</v>
      </c>
      <c r="M22" s="19">
        <v>0</v>
      </c>
      <c r="N22" s="13" t="s">
        <v>31</v>
      </c>
      <c r="O22" s="24"/>
    </row>
    <row r="23" spans="1:14" ht="49.5" customHeight="1">
      <c r="A23" s="8" t="s">
        <v>129</v>
      </c>
      <c r="B23" s="16">
        <v>900</v>
      </c>
      <c r="C23" s="16">
        <v>90001</v>
      </c>
      <c r="D23" s="17">
        <v>6050</v>
      </c>
      <c r="E23" s="21" t="s">
        <v>167</v>
      </c>
      <c r="F23" s="19">
        <v>7618664</v>
      </c>
      <c r="G23" s="19">
        <v>118664</v>
      </c>
      <c r="H23" s="19">
        <v>1500000</v>
      </c>
      <c r="I23" s="19">
        <v>300000</v>
      </c>
      <c r="J23" s="19">
        <v>1200000</v>
      </c>
      <c r="K23" s="18" t="s">
        <v>30</v>
      </c>
      <c r="L23" s="19">
        <v>0</v>
      </c>
      <c r="M23" s="19">
        <v>6000000</v>
      </c>
      <c r="N23" s="13" t="s">
        <v>31</v>
      </c>
    </row>
    <row r="24" spans="1:14" ht="51.75" customHeight="1">
      <c r="A24" s="162" t="s">
        <v>136</v>
      </c>
      <c r="B24" s="9">
        <v>900</v>
      </c>
      <c r="C24" s="9">
        <v>90001</v>
      </c>
      <c r="D24" s="10">
        <v>6050</v>
      </c>
      <c r="E24" s="148" t="s">
        <v>168</v>
      </c>
      <c r="F24" s="12">
        <v>20000</v>
      </c>
      <c r="G24" s="12">
        <v>10000</v>
      </c>
      <c r="H24" s="12">
        <v>10000</v>
      </c>
      <c r="I24" s="12">
        <v>10000</v>
      </c>
      <c r="J24" s="12">
        <v>0</v>
      </c>
      <c r="K24" s="11" t="s">
        <v>30</v>
      </c>
      <c r="L24" s="19">
        <v>0</v>
      </c>
      <c r="M24" s="19">
        <v>0</v>
      </c>
      <c r="N24" s="13" t="s">
        <v>31</v>
      </c>
    </row>
    <row r="25" spans="1:14" ht="45.75" customHeight="1">
      <c r="A25" s="161" t="s">
        <v>137</v>
      </c>
      <c r="B25" s="127">
        <v>900</v>
      </c>
      <c r="C25" s="127">
        <v>90001</v>
      </c>
      <c r="D25" s="126">
        <v>6060</v>
      </c>
      <c r="E25" s="147" t="s">
        <v>155</v>
      </c>
      <c r="F25" s="139">
        <v>5000</v>
      </c>
      <c r="G25" s="139">
        <v>0</v>
      </c>
      <c r="H25" s="139">
        <v>5000</v>
      </c>
      <c r="I25" s="139">
        <v>5000</v>
      </c>
      <c r="J25" s="139">
        <v>0</v>
      </c>
      <c r="K25" s="11" t="s">
        <v>30</v>
      </c>
      <c r="L25" s="145">
        <v>0</v>
      </c>
      <c r="M25" s="19">
        <v>0</v>
      </c>
      <c r="N25" s="13" t="s">
        <v>31</v>
      </c>
    </row>
    <row r="26" spans="1:14" ht="45.75" customHeight="1">
      <c r="A26" s="161" t="s">
        <v>139</v>
      </c>
      <c r="B26" s="127">
        <v>900</v>
      </c>
      <c r="C26" s="127">
        <v>90003</v>
      </c>
      <c r="D26" s="126">
        <v>6060</v>
      </c>
      <c r="E26" s="147" t="s">
        <v>156</v>
      </c>
      <c r="F26" s="139">
        <v>30000</v>
      </c>
      <c r="G26" s="139">
        <v>0</v>
      </c>
      <c r="H26" s="139">
        <v>30000</v>
      </c>
      <c r="I26" s="139">
        <v>30000</v>
      </c>
      <c r="J26" s="139">
        <v>0</v>
      </c>
      <c r="K26" s="11" t="s">
        <v>30</v>
      </c>
      <c r="L26" s="145">
        <v>0</v>
      </c>
      <c r="M26" s="19">
        <v>0</v>
      </c>
      <c r="N26" s="13" t="s">
        <v>31</v>
      </c>
    </row>
    <row r="27" spans="1:14" ht="68.25" customHeight="1">
      <c r="A27" s="161" t="s">
        <v>140</v>
      </c>
      <c r="B27" s="127">
        <v>900</v>
      </c>
      <c r="C27" s="127">
        <v>90015</v>
      </c>
      <c r="D27" s="126">
        <v>6050</v>
      </c>
      <c r="E27" s="147" t="s">
        <v>138</v>
      </c>
      <c r="F27" s="139">
        <v>290000</v>
      </c>
      <c r="G27" s="139">
        <v>235176</v>
      </c>
      <c r="H27" s="139">
        <v>30000</v>
      </c>
      <c r="I27" s="139">
        <v>30000</v>
      </c>
      <c r="J27" s="139">
        <v>0</v>
      </c>
      <c r="K27" s="154" t="s">
        <v>30</v>
      </c>
      <c r="L27" s="145">
        <v>0</v>
      </c>
      <c r="M27" s="19">
        <v>24824</v>
      </c>
      <c r="N27" s="13" t="s">
        <v>31</v>
      </c>
    </row>
    <row r="28" spans="1:14" ht="51.75" customHeight="1">
      <c r="A28" s="163" t="s">
        <v>157</v>
      </c>
      <c r="B28" s="149">
        <v>900</v>
      </c>
      <c r="C28" s="149">
        <v>90015</v>
      </c>
      <c r="D28" s="164">
        <v>6050</v>
      </c>
      <c r="E28" s="150" t="s">
        <v>158</v>
      </c>
      <c r="F28" s="171">
        <v>10000</v>
      </c>
      <c r="G28" s="171">
        <v>5000</v>
      </c>
      <c r="H28" s="171">
        <v>5000</v>
      </c>
      <c r="I28" s="172">
        <v>5000</v>
      </c>
      <c r="J28" s="143">
        <v>0</v>
      </c>
      <c r="K28" s="165" t="s">
        <v>130</v>
      </c>
      <c r="L28" s="19">
        <v>0</v>
      </c>
      <c r="M28" s="19">
        <v>0</v>
      </c>
      <c r="N28" s="13" t="s">
        <v>31</v>
      </c>
    </row>
    <row r="29" spans="1:14" ht="51.75" customHeight="1">
      <c r="A29" s="173" t="s">
        <v>159</v>
      </c>
      <c r="B29" s="174">
        <v>926</v>
      </c>
      <c r="C29" s="174">
        <v>92601</v>
      </c>
      <c r="D29" s="175">
        <v>6050</v>
      </c>
      <c r="E29" s="176" t="s">
        <v>161</v>
      </c>
      <c r="F29" s="159">
        <v>1350000</v>
      </c>
      <c r="G29" s="159">
        <v>50000</v>
      </c>
      <c r="H29" s="159">
        <v>300000</v>
      </c>
      <c r="I29" s="159">
        <v>124000</v>
      </c>
      <c r="J29" s="172">
        <v>176000</v>
      </c>
      <c r="K29" s="152" t="s">
        <v>130</v>
      </c>
      <c r="L29" s="12">
        <v>0</v>
      </c>
      <c r="M29" s="12">
        <v>1000000</v>
      </c>
      <c r="N29" s="13" t="s">
        <v>31</v>
      </c>
    </row>
    <row r="30" spans="1:14" ht="51.75" customHeight="1">
      <c r="A30" s="161" t="s">
        <v>160</v>
      </c>
      <c r="B30" s="127">
        <v>926</v>
      </c>
      <c r="C30" s="127">
        <v>92695</v>
      </c>
      <c r="D30" s="126">
        <v>6060</v>
      </c>
      <c r="E30" s="147" t="s">
        <v>162</v>
      </c>
      <c r="F30" s="139">
        <v>25000</v>
      </c>
      <c r="G30" s="139">
        <v>0</v>
      </c>
      <c r="H30" s="139">
        <v>25000</v>
      </c>
      <c r="I30" s="139">
        <v>25000</v>
      </c>
      <c r="J30" s="139">
        <v>0</v>
      </c>
      <c r="K30" s="154" t="s">
        <v>130</v>
      </c>
      <c r="L30" s="139">
        <v>0</v>
      </c>
      <c r="M30" s="139">
        <v>0</v>
      </c>
      <c r="N30" s="169" t="s">
        <v>31</v>
      </c>
    </row>
    <row r="31" spans="1:14" s="24" customFormat="1" ht="24" customHeight="1">
      <c r="A31" s="224" t="s">
        <v>40</v>
      </c>
      <c r="B31" s="224"/>
      <c r="C31" s="224"/>
      <c r="D31" s="224"/>
      <c r="E31" s="224"/>
      <c r="F31" s="177">
        <f>SUM(F9:F30)</f>
        <v>10542303</v>
      </c>
      <c r="G31" s="177">
        <f>SUM(G9:G30)</f>
        <v>508171</v>
      </c>
      <c r="H31" s="177">
        <f>SUM(H9:H30)</f>
        <v>2520600</v>
      </c>
      <c r="I31" s="177">
        <f>SUM(I9:I30)</f>
        <v>1099600</v>
      </c>
      <c r="J31" s="177">
        <f>SUM(J9:J30)</f>
        <v>1376000</v>
      </c>
      <c r="K31" s="178">
        <v>45000</v>
      </c>
      <c r="L31" s="177">
        <f>SUM(L9:L30)</f>
        <v>0</v>
      </c>
      <c r="M31" s="177">
        <f>SUM(M9:M30)</f>
        <v>7513532</v>
      </c>
      <c r="N31" s="25" t="s">
        <v>41</v>
      </c>
    </row>
    <row r="32" spans="1:14" ht="12.75">
      <c r="A32" s="26" t="s">
        <v>42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2.75">
      <c r="A33" s="26" t="s">
        <v>143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2.75">
      <c r="A34" s="26" t="s">
        <v>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2.75">
      <c r="A35" s="26" t="s">
        <v>44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2.75">
      <c r="A37" s="2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8"/>
      <c r="N37" s="26"/>
    </row>
    <row r="38" spans="1:14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8">
      <c r="A41" s="137"/>
      <c r="B41" s="137"/>
      <c r="C41" s="137"/>
      <c r="D41" s="137"/>
      <c r="E41" s="137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8">
      <c r="A42" s="137"/>
      <c r="B42" s="137"/>
      <c r="C42" s="137"/>
      <c r="D42" s="137"/>
      <c r="E42" s="137"/>
      <c r="F42" s="28"/>
      <c r="G42" s="28"/>
      <c r="H42" s="28"/>
      <c r="I42" s="28"/>
      <c r="J42" s="28"/>
      <c r="K42" s="28"/>
      <c r="L42" s="28"/>
      <c r="M42" s="28"/>
      <c r="N42" s="28"/>
    </row>
    <row r="43" spans="2:14" ht="12.75"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</row>
    <row r="44" spans="2:14" ht="80.25" customHeight="1"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</row>
  </sheetData>
  <sheetProtection selectLockedCells="1" selectUnlockedCells="1"/>
  <mergeCells count="20">
    <mergeCell ref="M3:M7"/>
    <mergeCell ref="N3:N7"/>
    <mergeCell ref="A31:E31"/>
    <mergeCell ref="G4:G7"/>
    <mergeCell ref="H4:H7"/>
    <mergeCell ref="I4:L4"/>
    <mergeCell ref="I5:I7"/>
    <mergeCell ref="J5:J7"/>
    <mergeCell ref="K5:K7"/>
    <mergeCell ref="L5:L7"/>
    <mergeCell ref="B43:N43"/>
    <mergeCell ref="B44:N44"/>
    <mergeCell ref="A1:N1"/>
    <mergeCell ref="A3:A7"/>
    <mergeCell ref="B3:B7"/>
    <mergeCell ref="C3:C7"/>
    <mergeCell ref="D3:D7"/>
    <mergeCell ref="E3:E7"/>
    <mergeCell ref="F3:F7"/>
    <mergeCell ref="H3:L3"/>
  </mergeCells>
  <printOptions/>
  <pageMargins left="0.5511811023622047" right="0.5118110236220472" top="1.1811023622047245" bottom="0.8661417322834646" header="0.5905511811023623" footer="0.5118110236220472"/>
  <pageSetup horizontalDpi="600" verticalDpi="600" orientation="landscape" paperSize="9" r:id="rId1"/>
  <headerFooter alignWithMargins="0">
    <oddHeader>&amp;R&amp;"Arial,Pogrubiony"&amp;12Załącznik Nr 3&amp;"Arial,Normalny"&amp;10 do uchwały Nr
Rady Miasta Radziejów z dnia   
w sprawie uchwalenia budżetu Miasta Radziejów na 2016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selection activeCell="H72" sqref="H72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29" customWidth="1"/>
  </cols>
  <sheetData>
    <row r="1" spans="1:8" ht="55.5" customHeight="1">
      <c r="A1" s="221" t="s">
        <v>169</v>
      </c>
      <c r="B1" s="221"/>
      <c r="C1" s="221"/>
      <c r="D1" s="221"/>
      <c r="E1" s="221"/>
      <c r="F1" s="221"/>
      <c r="G1" s="221"/>
      <c r="H1" s="221"/>
    </row>
    <row r="2" spans="1:8" ht="10.5" customHeight="1">
      <c r="A2" s="30"/>
      <c r="B2" s="30"/>
      <c r="C2" s="30"/>
      <c r="D2" s="30"/>
      <c r="E2" s="30"/>
      <c r="F2" s="30"/>
      <c r="H2" s="4" t="s">
        <v>15</v>
      </c>
    </row>
    <row r="3" spans="1:8" ht="12.75" customHeight="1">
      <c r="A3" s="232" t="s">
        <v>0</v>
      </c>
      <c r="B3" s="232" t="s">
        <v>1</v>
      </c>
      <c r="C3" s="232" t="s">
        <v>2</v>
      </c>
      <c r="D3" s="225" t="s">
        <v>45</v>
      </c>
      <c r="E3" s="225" t="s">
        <v>46</v>
      </c>
      <c r="F3" s="225" t="s">
        <v>7</v>
      </c>
      <c r="G3" s="225"/>
      <c r="H3" s="225"/>
    </row>
    <row r="4" spans="1:8" ht="12.75" customHeight="1">
      <c r="A4" s="232"/>
      <c r="B4" s="232"/>
      <c r="C4" s="232"/>
      <c r="D4" s="225"/>
      <c r="E4" s="225"/>
      <c r="F4" s="225" t="s">
        <v>47</v>
      </c>
      <c r="G4" s="31" t="s">
        <v>4</v>
      </c>
      <c r="H4" s="225" t="s">
        <v>48</v>
      </c>
    </row>
    <row r="5" spans="1:8" ht="45">
      <c r="A5" s="232"/>
      <c r="B5" s="232"/>
      <c r="C5" s="232"/>
      <c r="D5" s="225"/>
      <c r="E5" s="225"/>
      <c r="F5" s="225"/>
      <c r="G5" s="5" t="s">
        <v>49</v>
      </c>
      <c r="H5" s="225"/>
    </row>
    <row r="6" spans="1:8" ht="12.7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10</v>
      </c>
    </row>
    <row r="7" spans="1:8" ht="18" customHeight="1" hidden="1">
      <c r="A7" s="75" t="s">
        <v>5</v>
      </c>
      <c r="B7" s="75" t="s">
        <v>50</v>
      </c>
      <c r="C7" s="34"/>
      <c r="D7" s="35">
        <f>SUM(D8:D11)</f>
        <v>0</v>
      </c>
      <c r="E7" s="35">
        <f>SUM(E8:E11)</f>
        <v>0</v>
      </c>
      <c r="F7" s="35">
        <f>SUM(F8:F11)</f>
        <v>0</v>
      </c>
      <c r="G7" s="35">
        <f>SUM(G8:G11)</f>
        <v>0</v>
      </c>
      <c r="H7" s="35">
        <f>SUM(H8:H11)</f>
        <v>0</v>
      </c>
    </row>
    <row r="8" spans="1:24" s="24" customFormat="1" ht="18" customHeight="1" hidden="1">
      <c r="A8" s="76"/>
      <c r="B8" s="77"/>
      <c r="C8" s="77">
        <v>2010</v>
      </c>
      <c r="D8" s="78"/>
      <c r="E8" s="78"/>
      <c r="F8" s="78"/>
      <c r="G8" s="78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</row>
    <row r="9" spans="1:24" s="24" customFormat="1" ht="18" customHeight="1" hidden="1">
      <c r="A9" s="76"/>
      <c r="B9" s="77"/>
      <c r="C9" s="77">
        <v>4210</v>
      </c>
      <c r="D9" s="78"/>
      <c r="E9" s="78"/>
      <c r="F9" s="78"/>
      <c r="G9" s="78">
        <v>0</v>
      </c>
      <c r="H9" s="78">
        <v>0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s="24" customFormat="1" ht="18" customHeight="1" hidden="1">
      <c r="A10" s="76"/>
      <c r="B10" s="77"/>
      <c r="C10" s="77">
        <v>4300</v>
      </c>
      <c r="D10" s="78"/>
      <c r="E10" s="78"/>
      <c r="F10" s="78"/>
      <c r="G10" s="78">
        <v>0</v>
      </c>
      <c r="H10" s="78">
        <v>0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s="24" customFormat="1" ht="18" customHeight="1" hidden="1">
      <c r="A11" s="76"/>
      <c r="B11" s="77"/>
      <c r="C11" s="77">
        <v>4430</v>
      </c>
      <c r="D11" s="78"/>
      <c r="E11" s="78"/>
      <c r="F11" s="78"/>
      <c r="G11" s="78">
        <v>0</v>
      </c>
      <c r="H11" s="78">
        <v>0</v>
      </c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1:8" ht="18" customHeight="1">
      <c r="A12" s="33">
        <v>750</v>
      </c>
      <c r="B12" s="34"/>
      <c r="C12" s="34"/>
      <c r="D12" s="35">
        <f>SUM(D13)</f>
        <v>133200</v>
      </c>
      <c r="E12" s="35">
        <f>SUM(E13)</f>
        <v>133200</v>
      </c>
      <c r="F12" s="35">
        <f>SUM(F13)</f>
        <v>133200</v>
      </c>
      <c r="G12" s="35">
        <f>SUM(G13)</f>
        <v>128449</v>
      </c>
      <c r="H12" s="35">
        <f>SUM(H13)</f>
        <v>0</v>
      </c>
    </row>
    <row r="13" spans="1:24" s="39" customFormat="1" ht="18" customHeight="1">
      <c r="A13" s="36"/>
      <c r="B13" s="37">
        <v>75011</v>
      </c>
      <c r="C13" s="37"/>
      <c r="D13" s="38">
        <f>SUM(D14:D18)</f>
        <v>133200</v>
      </c>
      <c r="E13" s="38">
        <f>SUM(E14:E21)</f>
        <v>133200</v>
      </c>
      <c r="F13" s="38">
        <f>SUM(F14:F21)</f>
        <v>133200</v>
      </c>
      <c r="G13" s="38">
        <f>SUM(G14:G21)</f>
        <v>128449</v>
      </c>
      <c r="H13" s="38">
        <f>SUM(H14:H18)</f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39" customFormat="1" ht="18" customHeight="1">
      <c r="A14" s="36"/>
      <c r="B14" s="37"/>
      <c r="C14" s="37">
        <v>2010</v>
      </c>
      <c r="D14" s="38">
        <v>133200</v>
      </c>
      <c r="E14" s="38"/>
      <c r="F14" s="38"/>
      <c r="G14" s="38"/>
      <c r="H14" s="3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39" customFormat="1" ht="18" customHeight="1">
      <c r="A15" s="36"/>
      <c r="B15" s="37"/>
      <c r="C15" s="37">
        <v>4010</v>
      </c>
      <c r="D15" s="38"/>
      <c r="E15" s="38">
        <v>99845</v>
      </c>
      <c r="F15" s="38">
        <v>99845</v>
      </c>
      <c r="G15" s="38">
        <v>99845</v>
      </c>
      <c r="H15" s="38"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39" customFormat="1" ht="18" customHeight="1">
      <c r="A16" s="36"/>
      <c r="B16" s="37"/>
      <c r="C16" s="37">
        <v>4040</v>
      </c>
      <c r="D16" s="38"/>
      <c r="E16" s="40">
        <v>7982</v>
      </c>
      <c r="F16" s="40">
        <v>7982</v>
      </c>
      <c r="G16" s="40">
        <v>7982</v>
      </c>
      <c r="H16" s="38"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s="39" customFormat="1" ht="18" customHeight="1">
      <c r="A17" s="36"/>
      <c r="B17" s="37"/>
      <c r="C17" s="37">
        <v>4110</v>
      </c>
      <c r="D17" s="38"/>
      <c r="E17" s="38">
        <v>18440</v>
      </c>
      <c r="F17" s="38">
        <v>18440</v>
      </c>
      <c r="G17" s="38">
        <v>18440</v>
      </c>
      <c r="H17" s="38"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s="39" customFormat="1" ht="18" customHeight="1">
      <c r="A18" s="36"/>
      <c r="B18" s="37"/>
      <c r="C18" s="37">
        <v>4120</v>
      </c>
      <c r="D18" s="38"/>
      <c r="E18" s="38">
        <v>2182</v>
      </c>
      <c r="F18" s="38">
        <v>2182</v>
      </c>
      <c r="G18" s="38">
        <v>2182</v>
      </c>
      <c r="H18" s="38"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s="39" customFormat="1" ht="18" customHeight="1">
      <c r="A19" s="36"/>
      <c r="B19" s="37"/>
      <c r="C19" s="37">
        <v>4210</v>
      </c>
      <c r="D19" s="38"/>
      <c r="E19" s="38">
        <v>1000</v>
      </c>
      <c r="F19" s="38">
        <v>1000</v>
      </c>
      <c r="G19" s="38">
        <v>0</v>
      </c>
      <c r="H19" s="38"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39" customFormat="1" ht="18" customHeight="1">
      <c r="A20" s="36"/>
      <c r="B20" s="37"/>
      <c r="C20" s="37">
        <v>4300</v>
      </c>
      <c r="D20" s="38"/>
      <c r="E20" s="38">
        <v>1017</v>
      </c>
      <c r="F20" s="38">
        <v>1017</v>
      </c>
      <c r="G20" s="38">
        <v>0</v>
      </c>
      <c r="H20" s="38"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39" customFormat="1" ht="18" customHeight="1">
      <c r="A21" s="36"/>
      <c r="B21" s="37"/>
      <c r="C21" s="37">
        <v>4440</v>
      </c>
      <c r="D21" s="38"/>
      <c r="E21" s="38">
        <v>2734</v>
      </c>
      <c r="F21" s="38">
        <v>2734</v>
      </c>
      <c r="G21" s="38">
        <v>0</v>
      </c>
      <c r="H21" s="38"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s="39" customFormat="1" ht="18" customHeight="1">
      <c r="A22" s="41">
        <v>751</v>
      </c>
      <c r="B22" s="42"/>
      <c r="C22" s="42"/>
      <c r="D22" s="43">
        <f>D23</f>
        <v>1350</v>
      </c>
      <c r="E22" s="43">
        <f>E23</f>
        <v>1350</v>
      </c>
      <c r="F22" s="43">
        <f>F23</f>
        <v>1350</v>
      </c>
      <c r="G22" s="43">
        <f>G23</f>
        <v>1292</v>
      </c>
      <c r="H22" s="43">
        <f>H23</f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s="39" customFormat="1" ht="18" customHeight="1">
      <c r="A23" s="36"/>
      <c r="B23" s="37">
        <v>75101</v>
      </c>
      <c r="C23" s="37"/>
      <c r="D23" s="38">
        <v>1350</v>
      </c>
      <c r="E23" s="38">
        <f>SUM(E25:E28)</f>
        <v>1350</v>
      </c>
      <c r="F23" s="38">
        <f>SUM(F25:F28)</f>
        <v>1350</v>
      </c>
      <c r="G23" s="44">
        <f>SUM(G25:G28)</f>
        <v>1292</v>
      </c>
      <c r="H23" s="44">
        <f>SUM(H25:H28)</f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s="39" customFormat="1" ht="18" customHeight="1">
      <c r="A24" s="36"/>
      <c r="B24" s="37"/>
      <c r="C24" s="37">
        <v>2010</v>
      </c>
      <c r="D24" s="38">
        <v>1350</v>
      </c>
      <c r="E24" s="38"/>
      <c r="F24" s="38"/>
      <c r="G24" s="44"/>
      <c r="H24" s="44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s="39" customFormat="1" ht="18" customHeight="1">
      <c r="A25" s="36"/>
      <c r="B25" s="37"/>
      <c r="C25" s="37" t="s">
        <v>11</v>
      </c>
      <c r="D25" s="44"/>
      <c r="E25" s="44">
        <v>1080</v>
      </c>
      <c r="F25" s="44">
        <v>1080</v>
      </c>
      <c r="G25" s="44">
        <v>1080</v>
      </c>
      <c r="H25" s="44">
        <v>0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s="39" customFormat="1" ht="18" customHeight="1">
      <c r="A26" s="36"/>
      <c r="B26" s="37"/>
      <c r="C26" s="37">
        <v>4110</v>
      </c>
      <c r="D26" s="44"/>
      <c r="E26" s="44">
        <v>185</v>
      </c>
      <c r="F26" s="44">
        <v>185</v>
      </c>
      <c r="G26" s="44">
        <v>185</v>
      </c>
      <c r="H26" s="44">
        <v>0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39" customFormat="1" ht="18" customHeight="1">
      <c r="A27" s="36"/>
      <c r="B27" s="37"/>
      <c r="C27" s="37">
        <v>4120</v>
      </c>
      <c r="D27" s="44"/>
      <c r="E27" s="44">
        <v>27</v>
      </c>
      <c r="F27" s="44">
        <v>27</v>
      </c>
      <c r="G27" s="44">
        <v>27</v>
      </c>
      <c r="H27" s="44"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39" customFormat="1" ht="18" customHeight="1">
      <c r="A28" s="36"/>
      <c r="B28" s="37"/>
      <c r="C28" s="37">
        <v>4300</v>
      </c>
      <c r="D28" s="44"/>
      <c r="E28" s="44">
        <v>58</v>
      </c>
      <c r="F28" s="44">
        <v>58</v>
      </c>
      <c r="G28" s="44">
        <v>0</v>
      </c>
      <c r="H28" s="44"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s="39" customFormat="1" ht="12.75" customHeight="1" hidden="1">
      <c r="A29" s="36"/>
      <c r="B29" s="37"/>
      <c r="C29" s="37"/>
      <c r="D29" s="44"/>
      <c r="E29" s="44"/>
      <c r="F29" s="44"/>
      <c r="G29" s="44"/>
      <c r="H29" s="44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s="48" customFormat="1" ht="18" customHeight="1">
      <c r="A30" s="45">
        <v>852</v>
      </c>
      <c r="B30" s="46"/>
      <c r="C30" s="46"/>
      <c r="D30" s="43">
        <f>SUM(D31,D50,D47,D54)</f>
        <v>3130600</v>
      </c>
      <c r="E30" s="43">
        <f>SUM(E31,E50,E47,E54)</f>
        <v>3130600</v>
      </c>
      <c r="F30" s="43">
        <f>SUM(F31,F50,F47,F54)</f>
        <v>3130600</v>
      </c>
      <c r="G30" s="43">
        <f>SUM(G31,G50,G47,G54)</f>
        <v>258176</v>
      </c>
      <c r="H30" s="43">
        <f>SUM(H31,H50,H47,H54)</f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s="39" customFormat="1" ht="18" customHeight="1">
      <c r="A31" s="44"/>
      <c r="B31" s="37" t="s">
        <v>6</v>
      </c>
      <c r="C31" s="37"/>
      <c r="D31" s="38">
        <f>SUM(D32:D46)</f>
        <v>3101000</v>
      </c>
      <c r="E31" s="38">
        <f>SUM(E32:E46)</f>
        <v>3101000</v>
      </c>
      <c r="F31" s="38">
        <f>SUM(F32:F46)</f>
        <v>3101000</v>
      </c>
      <c r="G31" s="38">
        <f>SUM(G32:G46)</f>
        <v>250176</v>
      </c>
      <c r="H31" s="38">
        <f>SUM(H32:H46)</f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s="50" customFormat="1" ht="18" customHeight="1">
      <c r="A32" s="38"/>
      <c r="B32" s="36"/>
      <c r="C32" s="37">
        <v>2010</v>
      </c>
      <c r="D32" s="38">
        <v>3101000</v>
      </c>
      <c r="E32" s="38"/>
      <c r="F32" s="38"/>
      <c r="G32" s="38"/>
      <c r="H32" s="38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s="50" customFormat="1" ht="18" customHeight="1">
      <c r="A33" s="38"/>
      <c r="B33" s="36"/>
      <c r="C33" s="37">
        <v>3020</v>
      </c>
      <c r="D33" s="38"/>
      <c r="E33" s="38">
        <v>300</v>
      </c>
      <c r="F33" s="38">
        <v>300</v>
      </c>
      <c r="G33" s="38">
        <v>0</v>
      </c>
      <c r="H33" s="38">
        <v>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s="50" customFormat="1" ht="18" customHeight="1">
      <c r="A34" s="38"/>
      <c r="B34" s="36"/>
      <c r="C34" s="37">
        <v>3110</v>
      </c>
      <c r="D34" s="38"/>
      <c r="E34" s="38">
        <v>2840680</v>
      </c>
      <c r="F34" s="38">
        <v>2840680</v>
      </c>
      <c r="G34" s="38">
        <v>0</v>
      </c>
      <c r="H34" s="38">
        <v>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s="50" customFormat="1" ht="18" customHeight="1">
      <c r="A35" s="38"/>
      <c r="B35" s="36"/>
      <c r="C35" s="37" t="s">
        <v>11</v>
      </c>
      <c r="D35" s="38"/>
      <c r="E35" s="38">
        <v>64097</v>
      </c>
      <c r="F35" s="38">
        <v>64097</v>
      </c>
      <c r="G35" s="38">
        <v>64097</v>
      </c>
      <c r="H35" s="38"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s="50" customFormat="1" ht="18" customHeight="1">
      <c r="A36" s="38"/>
      <c r="B36" s="36"/>
      <c r="C36" s="37" t="s">
        <v>12</v>
      </c>
      <c r="D36" s="38"/>
      <c r="E36" s="38">
        <v>4907</v>
      </c>
      <c r="F36" s="38">
        <v>4907</v>
      </c>
      <c r="G36" s="38">
        <v>4907</v>
      </c>
      <c r="H36" s="38">
        <v>0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 s="50" customFormat="1" ht="18" customHeight="1">
      <c r="A37" s="38"/>
      <c r="B37" s="36"/>
      <c r="C37" s="37" t="s">
        <v>13</v>
      </c>
      <c r="D37" s="38"/>
      <c r="E37" s="38">
        <v>181136</v>
      </c>
      <c r="F37" s="38">
        <v>181136</v>
      </c>
      <c r="G37" s="38">
        <v>181136</v>
      </c>
      <c r="H37" s="38">
        <v>0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s="50" customFormat="1" ht="18" customHeight="1">
      <c r="A38" s="38"/>
      <c r="B38" s="36"/>
      <c r="C38" s="37" t="s">
        <v>14</v>
      </c>
      <c r="D38" s="38"/>
      <c r="E38" s="38">
        <v>36</v>
      </c>
      <c r="F38" s="38">
        <v>36</v>
      </c>
      <c r="G38" s="38">
        <v>36</v>
      </c>
      <c r="H38" s="38">
        <v>0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1:24" s="50" customFormat="1" ht="18" customHeight="1" hidden="1">
      <c r="A39" s="38"/>
      <c r="B39" s="36"/>
      <c r="C39" s="37" t="s">
        <v>9</v>
      </c>
      <c r="D39" s="38"/>
      <c r="E39" s="38">
        <v>0</v>
      </c>
      <c r="F39" s="38">
        <v>0</v>
      </c>
      <c r="G39" s="38">
        <v>0</v>
      </c>
      <c r="H39" s="38">
        <v>0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</row>
    <row r="40" spans="1:24" s="50" customFormat="1" ht="18" customHeight="1" hidden="1">
      <c r="A40" s="38"/>
      <c r="B40" s="36"/>
      <c r="C40" s="37" t="s">
        <v>10</v>
      </c>
      <c r="D40" s="38"/>
      <c r="E40" s="38">
        <v>0</v>
      </c>
      <c r="F40" s="38">
        <v>0</v>
      </c>
      <c r="G40" s="38">
        <v>0</v>
      </c>
      <c r="H40" s="38">
        <v>0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1:24" s="50" customFormat="1" ht="18" customHeight="1">
      <c r="A41" s="38"/>
      <c r="B41" s="36"/>
      <c r="C41" s="37">
        <v>4210</v>
      </c>
      <c r="D41" s="38"/>
      <c r="E41" s="38">
        <v>2000</v>
      </c>
      <c r="F41" s="38">
        <v>2000</v>
      </c>
      <c r="G41" s="38">
        <v>0</v>
      </c>
      <c r="H41" s="38">
        <v>0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</row>
    <row r="42" spans="1:24" s="50" customFormat="1" ht="18" customHeight="1">
      <c r="A42" s="38"/>
      <c r="B42" s="36"/>
      <c r="C42" s="37">
        <v>4280</v>
      </c>
      <c r="D42" s="38"/>
      <c r="E42" s="38">
        <v>260</v>
      </c>
      <c r="F42" s="38">
        <v>260</v>
      </c>
      <c r="G42" s="38">
        <v>0</v>
      </c>
      <c r="H42" s="38">
        <v>0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</row>
    <row r="43" spans="1:24" s="50" customFormat="1" ht="18" customHeight="1">
      <c r="A43" s="38"/>
      <c r="B43" s="36"/>
      <c r="C43" s="37">
        <v>4300</v>
      </c>
      <c r="D43" s="38"/>
      <c r="E43" s="38">
        <v>3400</v>
      </c>
      <c r="F43" s="38">
        <v>3400</v>
      </c>
      <c r="G43" s="38">
        <v>0</v>
      </c>
      <c r="H43" s="38">
        <v>0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1:24" s="50" customFormat="1" ht="18" customHeight="1">
      <c r="A44" s="38"/>
      <c r="B44" s="36"/>
      <c r="C44" s="37">
        <v>4360</v>
      </c>
      <c r="D44" s="38"/>
      <c r="E44" s="38">
        <v>1469</v>
      </c>
      <c r="F44" s="38">
        <v>1469</v>
      </c>
      <c r="G44" s="38">
        <v>0</v>
      </c>
      <c r="H44" s="38">
        <v>0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s="50" customFormat="1" ht="18" customHeight="1">
      <c r="A45" s="38"/>
      <c r="B45" s="36"/>
      <c r="C45" s="37">
        <v>4440</v>
      </c>
      <c r="D45" s="38"/>
      <c r="E45" s="38">
        <v>1915</v>
      </c>
      <c r="F45" s="38">
        <v>1915</v>
      </c>
      <c r="G45" s="38"/>
      <c r="H45" s="38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1:24" s="50" customFormat="1" ht="18" customHeight="1">
      <c r="A46" s="38"/>
      <c r="B46" s="36"/>
      <c r="C46" s="37">
        <v>4700</v>
      </c>
      <c r="D46" s="38"/>
      <c r="E46" s="38">
        <v>800</v>
      </c>
      <c r="F46" s="38">
        <v>800</v>
      </c>
      <c r="G46" s="38">
        <v>0</v>
      </c>
      <c r="H46" s="38">
        <v>0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s="50" customFormat="1" ht="18" customHeight="1">
      <c r="A47" s="38"/>
      <c r="B47" s="51">
        <v>85213</v>
      </c>
      <c r="C47" s="37"/>
      <c r="D47" s="38">
        <f>D48+D49</f>
        <v>21600</v>
      </c>
      <c r="E47" s="38">
        <f>E48+E49</f>
        <v>21600</v>
      </c>
      <c r="F47" s="38">
        <f>F48+F49</f>
        <v>21600</v>
      </c>
      <c r="G47" s="38">
        <f>G48+G49</f>
        <v>0</v>
      </c>
      <c r="H47" s="38">
        <f>H48+H49</f>
        <v>0</v>
      </c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50" customFormat="1" ht="18" customHeight="1">
      <c r="A48" s="38"/>
      <c r="B48" s="36"/>
      <c r="C48" s="37">
        <v>2010</v>
      </c>
      <c r="D48" s="38">
        <v>21600</v>
      </c>
      <c r="E48" s="38"/>
      <c r="F48" s="38"/>
      <c r="G48" s="38"/>
      <c r="H48" s="38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1:24" s="50" customFormat="1" ht="18" customHeight="1">
      <c r="A49" s="38"/>
      <c r="B49" s="36"/>
      <c r="C49" s="37">
        <v>4130</v>
      </c>
      <c r="D49" s="38"/>
      <c r="E49" s="38">
        <v>21600</v>
      </c>
      <c r="F49" s="38">
        <v>21600</v>
      </c>
      <c r="G49" s="38">
        <v>0</v>
      </c>
      <c r="H49" s="38">
        <v>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s="50" customFormat="1" ht="18" customHeight="1">
      <c r="A50" s="38"/>
      <c r="B50" s="51">
        <v>85228</v>
      </c>
      <c r="C50" s="37"/>
      <c r="D50" s="38">
        <f>D51+D52+D53</f>
        <v>8000</v>
      </c>
      <c r="E50" s="38">
        <f>E51+E52+E53</f>
        <v>8000</v>
      </c>
      <c r="F50" s="38">
        <f>F51+F52+F53</f>
        <v>8000</v>
      </c>
      <c r="G50" s="38">
        <f>G51+G52+G53</f>
        <v>8000</v>
      </c>
      <c r="H50" s="38">
        <f>H51+H52+H53</f>
        <v>0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s="50" customFormat="1" ht="18" customHeight="1">
      <c r="A51" s="38"/>
      <c r="B51" s="36"/>
      <c r="C51" s="37">
        <v>2010</v>
      </c>
      <c r="D51" s="38">
        <v>8000</v>
      </c>
      <c r="E51" s="38"/>
      <c r="F51" s="38"/>
      <c r="G51" s="38"/>
      <c r="H51" s="38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1:24" s="50" customFormat="1" ht="18" customHeight="1">
      <c r="A52" s="38"/>
      <c r="B52" s="36"/>
      <c r="C52" s="37">
        <v>4110</v>
      </c>
      <c r="D52" s="38"/>
      <c r="E52" s="38">
        <v>500</v>
      </c>
      <c r="F52" s="38">
        <v>500</v>
      </c>
      <c r="G52" s="38">
        <v>500</v>
      </c>
      <c r="H52" s="38">
        <v>0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3" spans="1:24" s="50" customFormat="1" ht="18" customHeight="1">
      <c r="A53" s="38"/>
      <c r="B53" s="36"/>
      <c r="C53" s="37">
        <v>4170</v>
      </c>
      <c r="D53" s="38"/>
      <c r="E53" s="38">
        <v>7500</v>
      </c>
      <c r="F53" s="38">
        <v>7500</v>
      </c>
      <c r="G53" s="38">
        <v>7500</v>
      </c>
      <c r="H53" s="38">
        <v>0</v>
      </c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1:8" s="49" customFormat="1" ht="18" customHeight="1" hidden="1">
      <c r="A54" s="38"/>
      <c r="B54" s="51">
        <v>85295</v>
      </c>
      <c r="C54" s="37"/>
      <c r="D54" s="74">
        <f>D55+D56</f>
        <v>0</v>
      </c>
      <c r="E54" s="74">
        <f>E55+E56</f>
        <v>0</v>
      </c>
      <c r="F54" s="74">
        <f>F55+F56</f>
        <v>0</v>
      </c>
      <c r="G54" s="74">
        <f>G55+G56</f>
        <v>0</v>
      </c>
      <c r="H54" s="74">
        <f>H55+H56</f>
        <v>0</v>
      </c>
    </row>
    <row r="55" spans="1:8" s="49" customFormat="1" ht="18" customHeight="1" hidden="1">
      <c r="A55" s="38"/>
      <c r="B55" s="51"/>
      <c r="C55" s="37">
        <v>2010</v>
      </c>
      <c r="D55" s="74">
        <v>0</v>
      </c>
      <c r="E55" s="74"/>
      <c r="F55" s="74"/>
      <c r="G55" s="74"/>
      <c r="H55" s="74"/>
    </row>
    <row r="56" spans="1:8" s="49" customFormat="1" ht="18" customHeight="1" hidden="1">
      <c r="A56" s="38"/>
      <c r="B56" s="36"/>
      <c r="C56" s="37">
        <v>3110</v>
      </c>
      <c r="D56" s="74"/>
      <c r="E56" s="74">
        <v>0</v>
      </c>
      <c r="F56" s="74">
        <v>0</v>
      </c>
      <c r="G56" s="74">
        <v>0</v>
      </c>
      <c r="H56" s="74">
        <v>0</v>
      </c>
    </row>
    <row r="57" spans="1:8" ht="18" customHeight="1">
      <c r="A57" s="228" t="s">
        <v>40</v>
      </c>
      <c r="B57" s="228"/>
      <c r="C57" s="228"/>
      <c r="D57" s="52">
        <f>SUM(D7,D12,D22,D30)</f>
        <v>3265150</v>
      </c>
      <c r="E57" s="52">
        <f>SUM(E7,E12,E22,E30)</f>
        <v>3265150</v>
      </c>
      <c r="F57" s="52">
        <f>SUM(F7,F12,F22,F30)</f>
        <v>3265150</v>
      </c>
      <c r="G57" s="52">
        <f>SUM(G7,G12,G22,G30)</f>
        <v>387917</v>
      </c>
      <c r="H57" s="52">
        <f>SUM(H7,H12,H22,H30)</f>
        <v>0</v>
      </c>
    </row>
    <row r="58" spans="1:8" ht="18" customHeight="1">
      <c r="A58" s="53"/>
      <c r="B58" s="53"/>
      <c r="C58" s="53"/>
      <c r="D58" s="54"/>
      <c r="E58" s="54"/>
      <c r="F58" s="54"/>
      <c r="G58" s="54"/>
      <c r="H58" s="54"/>
    </row>
    <row r="59" spans="1:8" ht="15">
      <c r="A59" s="53"/>
      <c r="B59" s="53"/>
      <c r="C59" s="53"/>
      <c r="D59" s="54"/>
      <c r="E59" s="54"/>
      <c r="F59" s="54"/>
      <c r="G59" s="54"/>
      <c r="H59" s="54"/>
    </row>
    <row r="60" spans="1:6" ht="12.75">
      <c r="A60" s="30"/>
      <c r="B60" s="30"/>
      <c r="C60" s="30"/>
      <c r="D60" s="30"/>
      <c r="E60" s="30"/>
      <c r="F60" s="30"/>
    </row>
    <row r="61" spans="1:6" ht="15.75">
      <c r="A61" s="55" t="s">
        <v>51</v>
      </c>
      <c r="B61" s="56"/>
      <c r="C61" s="56"/>
      <c r="D61" s="56"/>
      <c r="E61" s="56"/>
      <c r="F61" s="56"/>
    </row>
    <row r="62" spans="1:6" ht="15.75">
      <c r="A62" s="55"/>
      <c r="B62" s="56"/>
      <c r="C62" s="56"/>
      <c r="D62" s="56"/>
      <c r="E62" s="56"/>
      <c r="F62" s="56"/>
    </row>
    <row r="63" spans="1:6" ht="27.75" customHeight="1">
      <c r="A63" s="2" t="s">
        <v>0</v>
      </c>
      <c r="B63" s="2" t="s">
        <v>52</v>
      </c>
      <c r="C63" s="2" t="s">
        <v>53</v>
      </c>
      <c r="D63" s="2" t="s">
        <v>54</v>
      </c>
      <c r="E63" s="229" t="s">
        <v>55</v>
      </c>
      <c r="F63" s="229"/>
    </row>
    <row r="64" spans="1:6" ht="18" customHeight="1">
      <c r="A64" s="57">
        <v>750</v>
      </c>
      <c r="B64" s="57">
        <v>75011</v>
      </c>
      <c r="C64" s="57" t="s">
        <v>56</v>
      </c>
      <c r="D64" s="208">
        <v>300</v>
      </c>
      <c r="E64" s="230">
        <v>15</v>
      </c>
      <c r="F64" s="230"/>
    </row>
    <row r="65" spans="1:6" ht="18" customHeight="1">
      <c r="A65" s="57">
        <v>852</v>
      </c>
      <c r="B65" s="57">
        <v>85212</v>
      </c>
      <c r="C65" s="166" t="s">
        <v>141</v>
      </c>
      <c r="D65" s="208">
        <v>16000</v>
      </c>
      <c r="E65" s="226">
        <v>6400</v>
      </c>
      <c r="F65" s="227"/>
    </row>
    <row r="66" spans="1:6" ht="20.25" customHeight="1">
      <c r="A66" s="57">
        <v>852</v>
      </c>
      <c r="B66" s="57">
        <v>85228</v>
      </c>
      <c r="C66" s="166" t="s">
        <v>99</v>
      </c>
      <c r="D66" s="208">
        <v>1700</v>
      </c>
      <c r="E66" s="231">
        <v>85</v>
      </c>
      <c r="F66" s="231"/>
    </row>
  </sheetData>
  <sheetProtection/>
  <mergeCells count="14">
    <mergeCell ref="E66:F66"/>
    <mergeCell ref="A1:H1"/>
    <mergeCell ref="A3:A5"/>
    <mergeCell ref="B3:B5"/>
    <mergeCell ref="C3:C5"/>
    <mergeCell ref="D3:D5"/>
    <mergeCell ref="E3:E5"/>
    <mergeCell ref="E65:F65"/>
    <mergeCell ref="F3:H3"/>
    <mergeCell ref="F4:F5"/>
    <mergeCell ref="H4:H5"/>
    <mergeCell ref="A57:C57"/>
    <mergeCell ref="E63:F63"/>
    <mergeCell ref="E64:F64"/>
  </mergeCells>
  <printOptions/>
  <pageMargins left="0.7480314960629921" right="0.7086614173228347" top="1.141732283464567" bottom="0.7480314960629921" header="0.31496062992125984" footer="0.31496062992125984"/>
  <pageSetup horizontalDpi="600" verticalDpi="600" orientation="portrait" paperSize="9" r:id="rId1"/>
  <headerFooter>
    <oddHeader>&amp;R&amp;"Arial,Pogrubiony"&amp;11Załącznik Nr 4&amp;"Arial,Normalny"&amp;10 
do uchwały Nr .......... Rady Miasta Radziejów 
z dnia ......... roku 
w sprawie uchwalenia budżetu Miasta Radziejów na 2016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5.57421875" style="0" customWidth="1"/>
    <col min="2" max="2" width="53.57421875" style="0" customWidth="1"/>
    <col min="3" max="3" width="11.7109375" style="0" customWidth="1"/>
    <col min="4" max="4" width="12.140625" style="0" hidden="1" customWidth="1"/>
    <col min="5" max="5" width="2.421875" style="0" hidden="1" customWidth="1"/>
    <col min="6" max="6" width="11.28125" style="0" hidden="1" customWidth="1"/>
    <col min="7" max="7" width="11.7109375" style="0" hidden="1" customWidth="1"/>
    <col min="8" max="8" width="16.8515625" style="185" customWidth="1"/>
  </cols>
  <sheetData>
    <row r="1" spans="1:8" ht="22.5" customHeight="1">
      <c r="A1" s="238" t="s">
        <v>170</v>
      </c>
      <c r="B1" s="238"/>
      <c r="C1" s="238"/>
      <c r="D1" s="238"/>
      <c r="E1" s="238"/>
      <c r="F1" s="238"/>
      <c r="G1" s="238"/>
      <c r="H1" s="238"/>
    </row>
    <row r="2" spans="1:8" ht="12.75">
      <c r="A2" s="61"/>
      <c r="B2" s="30"/>
      <c r="C2" s="30"/>
      <c r="D2" s="30"/>
      <c r="E2" s="30"/>
      <c r="F2" s="30"/>
      <c r="G2" s="30"/>
      <c r="H2" s="179"/>
    </row>
    <row r="3" spans="1:8" ht="12.75">
      <c r="A3" s="30"/>
      <c r="B3" s="30"/>
      <c r="C3" s="30"/>
      <c r="D3" s="30"/>
      <c r="E3" s="30"/>
      <c r="F3" s="30"/>
      <c r="G3" s="30"/>
      <c r="H3" s="180" t="s">
        <v>15</v>
      </c>
    </row>
    <row r="4" spans="1:8" ht="12.75">
      <c r="A4" s="241" t="s">
        <v>16</v>
      </c>
      <c r="B4" s="241" t="s">
        <v>57</v>
      </c>
      <c r="C4" s="242" t="s">
        <v>58</v>
      </c>
      <c r="D4" s="233" t="s">
        <v>59</v>
      </c>
      <c r="E4" s="233" t="s">
        <v>60</v>
      </c>
      <c r="F4" s="233" t="s">
        <v>8</v>
      </c>
      <c r="G4" s="233" t="s">
        <v>3</v>
      </c>
      <c r="H4" s="239" t="s">
        <v>171</v>
      </c>
    </row>
    <row r="5" spans="1:8" ht="12.75">
      <c r="A5" s="241"/>
      <c r="B5" s="241"/>
      <c r="C5" s="241"/>
      <c r="D5" s="243"/>
      <c r="E5" s="234"/>
      <c r="F5" s="236"/>
      <c r="G5" s="236"/>
      <c r="H5" s="239"/>
    </row>
    <row r="6" spans="1:8" ht="25.5" customHeight="1">
      <c r="A6" s="241"/>
      <c r="B6" s="241"/>
      <c r="C6" s="241"/>
      <c r="D6" s="244"/>
      <c r="E6" s="235"/>
      <c r="F6" s="237"/>
      <c r="G6" s="237"/>
      <c r="H6" s="239"/>
    </row>
    <row r="7" spans="1:8" ht="12.75">
      <c r="A7" s="62">
        <v>1</v>
      </c>
      <c r="B7" s="62">
        <v>2</v>
      </c>
      <c r="C7" s="62">
        <v>3</v>
      </c>
      <c r="D7" s="62"/>
      <c r="E7" s="62"/>
      <c r="F7" s="62"/>
      <c r="G7" s="62"/>
      <c r="H7" s="181">
        <v>4</v>
      </c>
    </row>
    <row r="8" spans="1:8" s="64" customFormat="1" ht="32.25" customHeight="1">
      <c r="A8" s="240" t="s">
        <v>61</v>
      </c>
      <c r="B8" s="240"/>
      <c r="C8" s="67"/>
      <c r="D8" s="68"/>
      <c r="E8" s="68"/>
      <c r="F8" s="68"/>
      <c r="G8" s="68"/>
      <c r="H8" s="182">
        <f>SUM(H9,H11,H17,H15)</f>
        <v>1847526.87</v>
      </c>
    </row>
    <row r="9" spans="1:8" s="64" customFormat="1" ht="17.25" customHeight="1">
      <c r="A9" s="63" t="s">
        <v>29</v>
      </c>
      <c r="B9" s="69" t="s">
        <v>62</v>
      </c>
      <c r="C9" s="63" t="s">
        <v>63</v>
      </c>
      <c r="D9" s="70"/>
      <c r="E9" s="70"/>
      <c r="F9" s="70"/>
      <c r="G9" s="70"/>
      <c r="H9" s="183">
        <v>176000</v>
      </c>
    </row>
    <row r="10" spans="1:8" s="64" customFormat="1" ht="27.75" customHeight="1">
      <c r="A10" s="63"/>
      <c r="B10" s="73" t="s">
        <v>64</v>
      </c>
      <c r="C10" s="63"/>
      <c r="D10" s="72"/>
      <c r="E10" s="70"/>
      <c r="F10" s="70"/>
      <c r="G10" s="70"/>
      <c r="H10" s="183">
        <v>0</v>
      </c>
    </row>
    <row r="11" spans="1:8" s="64" customFormat="1" ht="18" customHeight="1">
      <c r="A11" s="63" t="s">
        <v>32</v>
      </c>
      <c r="B11" s="69" t="s">
        <v>65</v>
      </c>
      <c r="C11" s="63" t="s">
        <v>63</v>
      </c>
      <c r="D11" s="72"/>
      <c r="E11" s="70"/>
      <c r="F11" s="70"/>
      <c r="G11" s="70"/>
      <c r="H11" s="183">
        <v>1200000</v>
      </c>
    </row>
    <row r="12" spans="1:8" s="64" customFormat="1" ht="42.75" customHeight="1">
      <c r="A12" s="63" t="s">
        <v>33</v>
      </c>
      <c r="B12" s="73" t="s">
        <v>66</v>
      </c>
      <c r="C12" s="63" t="s">
        <v>67</v>
      </c>
      <c r="D12" s="72"/>
      <c r="E12" s="63"/>
      <c r="F12" s="63"/>
      <c r="G12" s="63"/>
      <c r="H12" s="183">
        <v>0</v>
      </c>
    </row>
    <row r="13" spans="1:8" s="64" customFormat="1" ht="18" customHeight="1">
      <c r="A13" s="63" t="s">
        <v>34</v>
      </c>
      <c r="B13" s="69" t="s">
        <v>68</v>
      </c>
      <c r="C13" s="63" t="s">
        <v>69</v>
      </c>
      <c r="D13" s="72"/>
      <c r="E13" s="63"/>
      <c r="F13" s="63"/>
      <c r="G13" s="63"/>
      <c r="H13" s="183">
        <v>0</v>
      </c>
    </row>
    <row r="14" spans="1:8" s="64" customFormat="1" ht="18" customHeight="1">
      <c r="A14" s="63" t="s">
        <v>35</v>
      </c>
      <c r="B14" s="69" t="s">
        <v>70</v>
      </c>
      <c r="C14" s="63" t="s">
        <v>71</v>
      </c>
      <c r="D14" s="72"/>
      <c r="E14" s="63"/>
      <c r="F14" s="63"/>
      <c r="G14" s="63"/>
      <c r="H14" s="183">
        <v>0</v>
      </c>
    </row>
    <row r="15" spans="1:8" s="64" customFormat="1" ht="18" customHeight="1">
      <c r="A15" s="63" t="s">
        <v>36</v>
      </c>
      <c r="B15" s="69" t="s">
        <v>72</v>
      </c>
      <c r="C15" s="63" t="s">
        <v>73</v>
      </c>
      <c r="D15" s="72"/>
      <c r="E15" s="63"/>
      <c r="F15" s="63"/>
      <c r="G15" s="63"/>
      <c r="H15" s="183">
        <v>0</v>
      </c>
    </row>
    <row r="16" spans="1:8" s="64" customFormat="1" ht="18" customHeight="1">
      <c r="A16" s="63" t="s">
        <v>38</v>
      </c>
      <c r="B16" s="69" t="s">
        <v>74</v>
      </c>
      <c r="C16" s="63" t="s">
        <v>75</v>
      </c>
      <c r="D16" s="72"/>
      <c r="E16" s="63"/>
      <c r="F16" s="63"/>
      <c r="G16" s="63"/>
      <c r="H16" s="183">
        <v>0</v>
      </c>
    </row>
    <row r="17" spans="1:8" s="64" customFormat="1" ht="18" customHeight="1">
      <c r="A17" s="63" t="s">
        <v>39</v>
      </c>
      <c r="B17" s="69" t="s">
        <v>76</v>
      </c>
      <c r="C17" s="63" t="s">
        <v>77</v>
      </c>
      <c r="D17" s="70"/>
      <c r="E17" s="63"/>
      <c r="F17" s="70"/>
      <c r="G17" s="63"/>
      <c r="H17" s="183">
        <v>471526.87</v>
      </c>
    </row>
    <row r="18" spans="1:8" s="64" customFormat="1" ht="18" customHeight="1">
      <c r="A18" s="63"/>
      <c r="B18" s="69" t="s">
        <v>78</v>
      </c>
      <c r="C18" s="63"/>
      <c r="D18" s="70"/>
      <c r="E18" s="70"/>
      <c r="F18" s="70"/>
      <c r="G18" s="70"/>
      <c r="H18" s="183">
        <v>0</v>
      </c>
    </row>
    <row r="19" spans="1:8" s="64" customFormat="1" ht="29.25" customHeight="1">
      <c r="A19" s="240" t="s">
        <v>79</v>
      </c>
      <c r="B19" s="240"/>
      <c r="C19" s="67"/>
      <c r="D19" s="68"/>
      <c r="E19" s="68"/>
      <c r="F19" s="68"/>
      <c r="G19" s="68"/>
      <c r="H19" s="182">
        <f>SUM(H20:H26)</f>
        <v>471526.87</v>
      </c>
    </row>
    <row r="20" spans="1:8" s="64" customFormat="1" ht="18" customHeight="1">
      <c r="A20" s="63" t="s">
        <v>29</v>
      </c>
      <c r="B20" s="69" t="s">
        <v>80</v>
      </c>
      <c r="C20" s="63" t="s">
        <v>81</v>
      </c>
      <c r="D20" s="63"/>
      <c r="E20" s="70"/>
      <c r="F20" s="70"/>
      <c r="G20" s="70"/>
      <c r="H20" s="183">
        <v>55000</v>
      </c>
    </row>
    <row r="21" spans="1:8" s="64" customFormat="1" ht="18" customHeight="1">
      <c r="A21" s="63" t="s">
        <v>32</v>
      </c>
      <c r="B21" s="69" t="s">
        <v>82</v>
      </c>
      <c r="C21" s="63" t="s">
        <v>81</v>
      </c>
      <c r="D21" s="63"/>
      <c r="E21" s="63"/>
      <c r="F21" s="63"/>
      <c r="G21" s="70"/>
      <c r="H21" s="183">
        <v>416526.87</v>
      </c>
    </row>
    <row r="22" spans="1:8" s="64" customFormat="1" ht="43.5" customHeight="1">
      <c r="A22" s="63" t="s">
        <v>33</v>
      </c>
      <c r="B22" s="73" t="s">
        <v>110</v>
      </c>
      <c r="C22" s="63" t="s">
        <v>83</v>
      </c>
      <c r="D22" s="63"/>
      <c r="E22" s="63"/>
      <c r="F22" s="63"/>
      <c r="G22" s="63"/>
      <c r="H22" s="183">
        <v>0</v>
      </c>
    </row>
    <row r="23" spans="1:8" s="64" customFormat="1" ht="18" customHeight="1">
      <c r="A23" s="63" t="s">
        <v>34</v>
      </c>
      <c r="B23" s="69" t="s">
        <v>84</v>
      </c>
      <c r="C23" s="63" t="s">
        <v>85</v>
      </c>
      <c r="D23" s="63"/>
      <c r="E23" s="63"/>
      <c r="F23" s="63"/>
      <c r="G23" s="63"/>
      <c r="H23" s="183">
        <v>0</v>
      </c>
    </row>
    <row r="24" spans="1:8" s="64" customFormat="1" ht="18" customHeight="1">
      <c r="A24" s="63" t="s">
        <v>35</v>
      </c>
      <c r="B24" s="69" t="s">
        <v>86</v>
      </c>
      <c r="C24" s="63" t="s">
        <v>87</v>
      </c>
      <c r="D24" s="70"/>
      <c r="E24" s="63"/>
      <c r="F24" s="70"/>
      <c r="G24" s="70"/>
      <c r="H24" s="183">
        <v>0</v>
      </c>
    </row>
    <row r="25" spans="1:8" s="64" customFormat="1" ht="32.25" customHeight="1">
      <c r="A25" s="63" t="s">
        <v>36</v>
      </c>
      <c r="B25" s="71" t="s">
        <v>88</v>
      </c>
      <c r="C25" s="63" t="s">
        <v>89</v>
      </c>
      <c r="D25" s="63"/>
      <c r="E25" s="63"/>
      <c r="F25" s="63"/>
      <c r="G25" s="63"/>
      <c r="H25" s="183">
        <v>0</v>
      </c>
    </row>
    <row r="26" spans="1:8" s="64" customFormat="1" ht="18" customHeight="1">
      <c r="A26" s="63" t="s">
        <v>38</v>
      </c>
      <c r="B26" s="69" t="s">
        <v>90</v>
      </c>
      <c r="C26" s="63" t="s">
        <v>91</v>
      </c>
      <c r="D26" s="63"/>
      <c r="E26" s="63"/>
      <c r="F26" s="63"/>
      <c r="G26" s="63"/>
      <c r="H26" s="183">
        <v>0</v>
      </c>
    </row>
    <row r="28" spans="2:8" ht="12.75">
      <c r="B28" s="80"/>
      <c r="C28" s="24"/>
      <c r="D28" s="24"/>
      <c r="E28" s="24"/>
      <c r="F28" s="24"/>
      <c r="G28" s="24"/>
      <c r="H28" s="184"/>
    </row>
    <row r="29" spans="2:8" ht="12.75">
      <c r="B29" s="24"/>
      <c r="C29" s="24"/>
      <c r="D29" s="24"/>
      <c r="E29" s="24"/>
      <c r="F29" s="24"/>
      <c r="G29" s="24"/>
      <c r="H29" s="184"/>
    </row>
  </sheetData>
  <sheetProtection selectLockedCells="1" selectUnlockedCells="1"/>
  <mergeCells count="11">
    <mergeCell ref="A19:B19"/>
    <mergeCell ref="A4:A6"/>
    <mergeCell ref="B4:B6"/>
    <mergeCell ref="C4:C6"/>
    <mergeCell ref="D4:D6"/>
    <mergeCell ref="E4:E6"/>
    <mergeCell ref="F4:F6"/>
    <mergeCell ref="G4:G6"/>
    <mergeCell ref="A1:H1"/>
    <mergeCell ref="H4:H6"/>
    <mergeCell ref="A8:B8"/>
  </mergeCells>
  <printOptions/>
  <pageMargins left="0.7480314960629921" right="0.7086614173228347" top="1.4960629921259843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5 
&amp;"Arial,Normalny"do&amp;"Arial,Pogrubiony" &amp;"Arial,Normalny" uchwały Nr ........... Rady Miasta Radziejów z dnia .......  roku 
w sprawie uchwalenia budżetu Miasta Radziejów na 2016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7.00390625" style="0" customWidth="1"/>
    <col min="4" max="10" width="12.28125" style="0" customWidth="1"/>
    <col min="11" max="11" width="22.28125" style="0" customWidth="1"/>
  </cols>
  <sheetData>
    <row r="1" spans="1:11" ht="66.75" customHeight="1">
      <c r="A1" s="245" t="s">
        <v>180</v>
      </c>
      <c r="B1" s="245"/>
      <c r="C1" s="245"/>
      <c r="D1" s="245"/>
      <c r="E1" s="245"/>
      <c r="F1" s="245"/>
      <c r="G1" s="245"/>
      <c r="H1" s="245"/>
      <c r="I1" s="245"/>
      <c r="J1" s="245"/>
      <c r="K1" s="246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10" ht="12.75">
      <c r="A3" s="30"/>
      <c r="B3" s="30"/>
      <c r="C3" s="30"/>
      <c r="D3" s="30"/>
      <c r="E3" s="30"/>
      <c r="F3" s="30"/>
      <c r="G3" s="30"/>
      <c r="H3" s="30"/>
      <c r="J3" s="209" t="s">
        <v>15</v>
      </c>
    </row>
    <row r="4" spans="1:11" ht="12.75" customHeight="1">
      <c r="A4" s="232" t="s">
        <v>0</v>
      </c>
      <c r="B4" s="232" t="s">
        <v>1</v>
      </c>
      <c r="C4" s="232" t="s">
        <v>177</v>
      </c>
      <c r="D4" s="225" t="s">
        <v>182</v>
      </c>
      <c r="E4" s="247" t="s">
        <v>7</v>
      </c>
      <c r="F4" s="249"/>
      <c r="G4" s="225" t="s">
        <v>184</v>
      </c>
      <c r="H4" s="225" t="s">
        <v>7</v>
      </c>
      <c r="I4" s="225"/>
      <c r="J4" s="247"/>
      <c r="K4" s="248" t="s">
        <v>178</v>
      </c>
    </row>
    <row r="5" spans="1:11" ht="12.75" customHeight="1">
      <c r="A5" s="232"/>
      <c r="B5" s="232"/>
      <c r="C5" s="232"/>
      <c r="D5" s="225"/>
      <c r="E5" s="250" t="s">
        <v>181</v>
      </c>
      <c r="F5" s="250" t="s">
        <v>183</v>
      </c>
      <c r="G5" s="225"/>
      <c r="H5" s="225" t="s">
        <v>47</v>
      </c>
      <c r="I5" s="31"/>
      <c r="J5" s="247" t="s">
        <v>48</v>
      </c>
      <c r="K5" s="236"/>
    </row>
    <row r="6" spans="1:11" ht="30.75" customHeight="1">
      <c r="A6" s="232"/>
      <c r="B6" s="232"/>
      <c r="C6" s="232"/>
      <c r="D6" s="225"/>
      <c r="E6" s="251"/>
      <c r="F6" s="251"/>
      <c r="G6" s="225"/>
      <c r="H6" s="225"/>
      <c r="I6" s="31" t="s">
        <v>179</v>
      </c>
      <c r="J6" s="247"/>
      <c r="K6" s="237"/>
    </row>
    <row r="7" spans="1:11" ht="12.75">
      <c r="A7" s="210">
        <v>1</v>
      </c>
      <c r="B7" s="210">
        <v>2</v>
      </c>
      <c r="C7" s="210">
        <v>3</v>
      </c>
      <c r="D7" s="32">
        <v>4</v>
      </c>
      <c r="E7" s="210">
        <v>5</v>
      </c>
      <c r="F7" s="210">
        <v>6</v>
      </c>
      <c r="G7" s="210">
        <v>7</v>
      </c>
      <c r="H7" s="32">
        <v>8</v>
      </c>
      <c r="I7" s="210">
        <v>9</v>
      </c>
      <c r="J7" s="210">
        <v>10</v>
      </c>
      <c r="K7" s="210">
        <v>11</v>
      </c>
    </row>
    <row r="8" spans="1:11" ht="15" customHeight="1">
      <c r="A8" s="58">
        <v>600</v>
      </c>
      <c r="B8" s="58">
        <v>60014</v>
      </c>
      <c r="C8" s="58">
        <v>6300</v>
      </c>
      <c r="D8" s="59">
        <v>0</v>
      </c>
      <c r="E8" s="59">
        <v>0</v>
      </c>
      <c r="F8" s="59">
        <v>0</v>
      </c>
      <c r="G8" s="59">
        <v>25000</v>
      </c>
      <c r="H8" s="59">
        <v>0</v>
      </c>
      <c r="I8" s="212">
        <v>0</v>
      </c>
      <c r="J8" s="218">
        <v>25000</v>
      </c>
      <c r="K8" s="211" t="s">
        <v>112</v>
      </c>
    </row>
    <row r="9" spans="1:11" ht="15" customHeight="1">
      <c r="A9" s="58">
        <v>600</v>
      </c>
      <c r="B9" s="58">
        <v>60016</v>
      </c>
      <c r="C9" s="58">
        <v>6300</v>
      </c>
      <c r="D9" s="59">
        <v>45000</v>
      </c>
      <c r="E9" s="59">
        <v>0</v>
      </c>
      <c r="F9" s="59">
        <v>45000</v>
      </c>
      <c r="G9" s="59">
        <v>0</v>
      </c>
      <c r="H9" s="59">
        <v>0</v>
      </c>
      <c r="I9" s="212">
        <v>0</v>
      </c>
      <c r="J9" s="213">
        <v>0</v>
      </c>
      <c r="K9" s="211" t="s">
        <v>112</v>
      </c>
    </row>
    <row r="10" spans="1:11" ht="15" customHeight="1">
      <c r="A10" s="214">
        <v>900</v>
      </c>
      <c r="B10" s="214">
        <v>90002</v>
      </c>
      <c r="C10" s="214">
        <v>2310</v>
      </c>
      <c r="D10" s="38">
        <v>0</v>
      </c>
      <c r="E10" s="38">
        <v>0</v>
      </c>
      <c r="F10" s="38">
        <v>0</v>
      </c>
      <c r="G10" s="38">
        <v>13535</v>
      </c>
      <c r="H10" s="38">
        <v>13535</v>
      </c>
      <c r="I10" s="38">
        <v>13500</v>
      </c>
      <c r="J10" s="215">
        <v>0</v>
      </c>
      <c r="K10" s="211" t="s">
        <v>111</v>
      </c>
    </row>
    <row r="11" spans="1:11" ht="15" customHeight="1">
      <c r="A11" s="214">
        <v>921</v>
      </c>
      <c r="B11" s="214">
        <v>92116</v>
      </c>
      <c r="C11" s="214">
        <v>2320</v>
      </c>
      <c r="D11" s="38">
        <v>60000</v>
      </c>
      <c r="E11" s="38">
        <v>60000</v>
      </c>
      <c r="F11" s="38">
        <v>0</v>
      </c>
      <c r="G11" s="38">
        <v>0</v>
      </c>
      <c r="H11" s="38">
        <v>0</v>
      </c>
      <c r="I11" s="38">
        <v>0</v>
      </c>
      <c r="J11" s="215">
        <v>0</v>
      </c>
      <c r="K11" s="211" t="s">
        <v>112</v>
      </c>
    </row>
    <row r="12" spans="1:11" ht="15">
      <c r="A12" s="228" t="s">
        <v>40</v>
      </c>
      <c r="B12" s="228"/>
      <c r="C12" s="228"/>
      <c r="D12" s="216">
        <f aca="true" t="shared" si="0" ref="D12:J12">SUM(D8:D11)</f>
        <v>105000</v>
      </c>
      <c r="E12" s="216">
        <v>60000</v>
      </c>
      <c r="F12" s="216">
        <v>45000</v>
      </c>
      <c r="G12" s="216">
        <f t="shared" si="0"/>
        <v>38535</v>
      </c>
      <c r="H12" s="216">
        <f t="shared" si="0"/>
        <v>13535</v>
      </c>
      <c r="I12" s="216">
        <f t="shared" si="0"/>
        <v>13500</v>
      </c>
      <c r="J12" s="217">
        <f t="shared" si="0"/>
        <v>25000</v>
      </c>
      <c r="K12" s="211"/>
    </row>
    <row r="13" spans="1:8" ht="12.75">
      <c r="A13" s="30"/>
      <c r="B13" s="30"/>
      <c r="C13" s="30"/>
      <c r="D13" s="30"/>
      <c r="E13" s="30"/>
      <c r="F13" s="30"/>
      <c r="G13" s="30"/>
      <c r="H13" s="30"/>
    </row>
    <row r="14" spans="1:8" ht="12.75">
      <c r="A14" s="60"/>
      <c r="B14" s="30"/>
      <c r="C14" s="30"/>
      <c r="D14" s="30"/>
      <c r="E14" s="30"/>
      <c r="F14" s="30"/>
      <c r="G14" s="30"/>
      <c r="H14" s="30"/>
    </row>
  </sheetData>
  <sheetProtection/>
  <mergeCells count="14">
    <mergeCell ref="A12:C12"/>
    <mergeCell ref="E4:F4"/>
    <mergeCell ref="E5:E6"/>
    <mergeCell ref="F5:F6"/>
    <mergeCell ref="A1:K1"/>
    <mergeCell ref="A4:A6"/>
    <mergeCell ref="B4:B6"/>
    <mergeCell ref="C4:C6"/>
    <mergeCell ref="D4:D6"/>
    <mergeCell ref="G4:G6"/>
    <mergeCell ref="H4:J4"/>
    <mergeCell ref="K4:K6"/>
    <mergeCell ref="H5:H6"/>
    <mergeCell ref="J5:J6"/>
  </mergeCells>
  <printOptions/>
  <pageMargins left="0.88" right="0.7086614173228347" top="1.46" bottom="0.7480314960629921" header="0.69" footer="0.31496062992125984"/>
  <pageSetup horizontalDpi="600" verticalDpi="600" orientation="landscape" paperSize="9" r:id="rId1"/>
  <headerFooter>
    <oddHeader>&amp;R&amp;"Arial,Pogrubiony"Załącznik Nr 6&amp;"Arial,Normalny" 
do uchwały Nr ........ z dnia ......... 
Rady Miasta Radziejów
w sprawie uchwalenia budżetu Miasta Radziejów na 2016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19" sqref="E19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9.421875" style="0" customWidth="1"/>
    <col min="4" max="4" width="6.28125" style="0" customWidth="1"/>
    <col min="5" max="5" width="42.00390625" style="0" customWidth="1"/>
    <col min="6" max="6" width="11.00390625" style="0" hidden="1" customWidth="1"/>
    <col min="7" max="7" width="10.7109375" style="0" hidden="1" customWidth="1"/>
    <col min="8" max="8" width="17.140625" style="0" customWidth="1"/>
  </cols>
  <sheetData>
    <row r="1" spans="1:8" ht="46.5" customHeight="1">
      <c r="A1" s="221" t="s">
        <v>185</v>
      </c>
      <c r="B1" s="221"/>
      <c r="C1" s="221"/>
      <c r="D1" s="221"/>
      <c r="E1" s="221"/>
      <c r="F1" s="221"/>
      <c r="G1" s="221"/>
      <c r="H1" s="221"/>
    </row>
    <row r="2" spans="1:8" ht="18">
      <c r="A2" s="30"/>
      <c r="B2" s="30"/>
      <c r="C2" s="30"/>
      <c r="D2" s="30"/>
      <c r="E2" s="123"/>
      <c r="F2" s="123"/>
      <c r="G2" s="123"/>
      <c r="H2" s="123"/>
    </row>
    <row r="3" spans="1:8" ht="12.75">
      <c r="A3" s="30"/>
      <c r="B3" s="30"/>
      <c r="C3" s="30"/>
      <c r="D3" s="30"/>
      <c r="E3" s="30"/>
      <c r="F3" s="30"/>
      <c r="G3" s="30"/>
      <c r="H3" s="128" t="s">
        <v>15</v>
      </c>
    </row>
    <row r="4" spans="1:8" ht="42" customHeight="1">
      <c r="A4" s="122" t="s">
        <v>16</v>
      </c>
      <c r="B4" s="122" t="s">
        <v>0</v>
      </c>
      <c r="C4" s="122" t="s">
        <v>1</v>
      </c>
      <c r="D4" s="122" t="s">
        <v>2</v>
      </c>
      <c r="E4" s="31" t="s">
        <v>113</v>
      </c>
      <c r="F4" s="31" t="s">
        <v>114</v>
      </c>
      <c r="G4" s="31" t="s">
        <v>115</v>
      </c>
      <c r="H4" s="31" t="s">
        <v>116</v>
      </c>
    </row>
    <row r="5" spans="1:8" ht="16.5" customHeight="1">
      <c r="A5" s="194">
        <v>1</v>
      </c>
      <c r="B5" s="194">
        <v>2</v>
      </c>
      <c r="C5" s="194">
        <v>3</v>
      </c>
      <c r="D5" s="194">
        <v>4</v>
      </c>
      <c r="E5" s="194">
        <v>5</v>
      </c>
      <c r="F5" s="194"/>
      <c r="G5" s="194"/>
      <c r="H5" s="194">
        <v>6</v>
      </c>
    </row>
    <row r="6" spans="1:8" ht="22.5" customHeight="1">
      <c r="A6" s="187" t="s">
        <v>172</v>
      </c>
      <c r="B6" s="186"/>
      <c r="C6" s="186"/>
      <c r="D6" s="186"/>
      <c r="E6" s="187" t="s">
        <v>95</v>
      </c>
      <c r="F6" s="203"/>
      <c r="G6" s="203"/>
      <c r="H6" s="204">
        <f>H7</f>
        <v>653500</v>
      </c>
    </row>
    <row r="7" spans="1:8" ht="21" customHeight="1">
      <c r="A7" s="186"/>
      <c r="B7" s="186"/>
      <c r="C7" s="186"/>
      <c r="D7" s="186"/>
      <c r="E7" s="188" t="s">
        <v>121</v>
      </c>
      <c r="F7" s="186"/>
      <c r="G7" s="186"/>
      <c r="H7" s="201">
        <f>H8+H9</f>
        <v>653500</v>
      </c>
    </row>
    <row r="8" spans="1:8" ht="21" customHeight="1">
      <c r="A8" s="58">
        <v>1</v>
      </c>
      <c r="B8" s="58">
        <v>921</v>
      </c>
      <c r="C8" s="58">
        <v>92109</v>
      </c>
      <c r="D8" s="58">
        <v>2480</v>
      </c>
      <c r="E8" s="189" t="s">
        <v>117</v>
      </c>
      <c r="F8" s="190">
        <v>0</v>
      </c>
      <c r="G8" s="189"/>
      <c r="H8" s="59">
        <v>316500</v>
      </c>
    </row>
    <row r="9" spans="1:8" ht="30.75" customHeight="1">
      <c r="A9" s="191">
        <v>2</v>
      </c>
      <c r="B9" s="191">
        <v>921</v>
      </c>
      <c r="C9" s="191">
        <v>92116</v>
      </c>
      <c r="D9" s="191">
        <v>2480</v>
      </c>
      <c r="E9" s="192" t="s">
        <v>118</v>
      </c>
      <c r="F9" s="193">
        <v>0</v>
      </c>
      <c r="G9" s="192"/>
      <c r="H9" s="195">
        <v>337000</v>
      </c>
    </row>
    <row r="10" spans="1:8" ht="22.5" customHeight="1">
      <c r="A10" s="202" t="s">
        <v>174</v>
      </c>
      <c r="B10" s="191"/>
      <c r="C10" s="191"/>
      <c r="D10" s="191"/>
      <c r="E10" s="199" t="s">
        <v>98</v>
      </c>
      <c r="F10" s="205"/>
      <c r="G10" s="206"/>
      <c r="H10" s="207">
        <f>H11+H12</f>
        <v>8000</v>
      </c>
    </row>
    <row r="11" spans="1:8" ht="21" customHeight="1">
      <c r="A11" s="196"/>
      <c r="B11" s="196"/>
      <c r="C11" s="196"/>
      <c r="D11" s="196"/>
      <c r="E11" s="219" t="s">
        <v>186</v>
      </c>
      <c r="F11" s="197"/>
      <c r="G11" s="133"/>
      <c r="H11" s="198"/>
    </row>
    <row r="12" spans="1:8" ht="21" customHeight="1">
      <c r="A12" s="196">
        <v>1</v>
      </c>
      <c r="B12" s="196">
        <v>754</v>
      </c>
      <c r="C12" s="196">
        <v>75405</v>
      </c>
      <c r="D12" s="196">
        <v>6170</v>
      </c>
      <c r="E12" s="200" t="s">
        <v>173</v>
      </c>
      <c r="F12" s="197"/>
      <c r="G12" s="133"/>
      <c r="H12" s="198">
        <v>8000</v>
      </c>
    </row>
    <row r="13" spans="1:8" ht="12" customHeight="1">
      <c r="A13" s="60"/>
      <c r="B13" s="30"/>
      <c r="C13" s="30"/>
      <c r="D13" s="30"/>
      <c r="E13" s="30"/>
      <c r="F13" s="30"/>
      <c r="G13" s="30"/>
      <c r="H13" s="30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5" spans="1:8" ht="12" customHeight="1">
      <c r="A15" s="60"/>
      <c r="B15" s="30"/>
      <c r="C15" s="30"/>
      <c r="D15" s="30"/>
      <c r="E15" s="30"/>
      <c r="F15" s="30"/>
      <c r="G15" s="30"/>
      <c r="H15" s="30"/>
    </row>
    <row r="16" ht="12" customHeight="1"/>
    <row r="17" ht="12" customHeight="1"/>
    <row r="18" ht="12" customHeight="1"/>
    <row r="19" ht="12" customHeight="1"/>
  </sheetData>
  <sheetProtection/>
  <mergeCells count="1">
    <mergeCell ref="A1:H1"/>
  </mergeCells>
  <printOptions/>
  <pageMargins left="0.7086614173228347" right="0.7086614173228347" top="1.3779527559055118" bottom="0.7480314960629921" header="0.4724409448818898" footer="0.31496062992125984"/>
  <pageSetup horizontalDpi="600" verticalDpi="600" orientation="portrait" paperSize="9" r:id="rId1"/>
  <headerFooter>
    <oddHeader>&amp;R&amp;"Arial,Pogrubiony"&amp;12Załącznik Nr 7 
&amp;"Arial,Normalny"&amp;10do uchwały Nr ........Rady Miasta Radziejów  z dnia ....... roku 
w sprawie uchwalenia budżetu Miasta Radziejów na 2016 rok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workbookViewId="0" topLeftCell="A1">
      <selection activeCell="F3" sqref="F3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6.28125" style="0" customWidth="1"/>
    <col min="5" max="5" width="6.28125" style="0" customWidth="1"/>
    <col min="6" max="6" width="39.7109375" style="0" customWidth="1"/>
    <col min="7" max="7" width="18.57421875" style="0" customWidth="1"/>
  </cols>
  <sheetData>
    <row r="1" spans="2:7" ht="95.25" customHeight="1">
      <c r="B1" s="252" t="s">
        <v>189</v>
      </c>
      <c r="C1" s="252"/>
      <c r="D1" s="252"/>
      <c r="E1" s="252"/>
      <c r="F1" s="252"/>
      <c r="G1" s="252"/>
    </row>
    <row r="2" spans="2:7" ht="34.5" customHeight="1">
      <c r="B2" s="3"/>
      <c r="C2" s="3"/>
      <c r="D2" s="3"/>
      <c r="E2" s="3"/>
      <c r="F2" s="3"/>
      <c r="G2" s="3"/>
    </row>
    <row r="3" spans="2:7" ht="18">
      <c r="B3" s="129"/>
      <c r="C3" s="129"/>
      <c r="D3" s="129"/>
      <c r="E3" s="129"/>
      <c r="F3" s="3"/>
      <c r="G3" s="3"/>
    </row>
    <row r="4" spans="2:7" ht="12.75">
      <c r="B4" s="129"/>
      <c r="C4" s="129"/>
      <c r="D4" s="129"/>
      <c r="E4" s="129"/>
      <c r="F4" s="130"/>
      <c r="G4" s="131" t="s">
        <v>15</v>
      </c>
    </row>
    <row r="5" spans="2:7" ht="41.25" customHeight="1">
      <c r="B5" s="66" t="s">
        <v>16</v>
      </c>
      <c r="C5" s="66" t="s">
        <v>0</v>
      </c>
      <c r="D5" s="66" t="s">
        <v>1</v>
      </c>
      <c r="E5" s="66" t="s">
        <v>2</v>
      </c>
      <c r="F5" s="66" t="s">
        <v>123</v>
      </c>
      <c r="G5" s="66" t="s">
        <v>124</v>
      </c>
    </row>
    <row r="6" spans="2:7" ht="12.75">
      <c r="B6" s="132">
        <v>1</v>
      </c>
      <c r="C6" s="132">
        <v>2</v>
      </c>
      <c r="D6" s="132">
        <v>3</v>
      </c>
      <c r="E6" s="132">
        <v>4</v>
      </c>
      <c r="F6" s="132">
        <v>5</v>
      </c>
      <c r="G6" s="132">
        <v>6</v>
      </c>
    </row>
    <row r="7" spans="2:7" ht="30" customHeight="1">
      <c r="B7" s="168" t="s">
        <v>142</v>
      </c>
      <c r="C7" s="134"/>
      <c r="D7" s="134"/>
      <c r="E7" s="134"/>
      <c r="F7" s="167" t="s">
        <v>95</v>
      </c>
      <c r="G7" s="65">
        <f>G8</f>
        <v>115000</v>
      </c>
    </row>
    <row r="8" spans="2:7" ht="30" customHeight="1">
      <c r="B8" s="168"/>
      <c r="C8" s="134"/>
      <c r="D8" s="134"/>
      <c r="E8" s="134"/>
      <c r="F8" s="167" t="s">
        <v>122</v>
      </c>
      <c r="G8" s="65">
        <f>G9</f>
        <v>115000</v>
      </c>
    </row>
    <row r="9" spans="2:7" ht="42.75" customHeight="1">
      <c r="B9" s="133">
        <v>1</v>
      </c>
      <c r="C9" s="134" t="s">
        <v>97</v>
      </c>
      <c r="D9" s="134" t="s">
        <v>125</v>
      </c>
      <c r="E9" s="134" t="s">
        <v>126</v>
      </c>
      <c r="F9" s="73" t="s">
        <v>127</v>
      </c>
      <c r="G9" s="65">
        <v>115000</v>
      </c>
    </row>
    <row r="10" spans="2:7" ht="12.75">
      <c r="B10" s="129"/>
      <c r="C10" s="129"/>
      <c r="D10" s="129"/>
      <c r="E10" s="129"/>
      <c r="F10" s="129"/>
      <c r="G10" s="129"/>
    </row>
    <row r="11" spans="2:7" ht="12.75">
      <c r="B11" s="253"/>
      <c r="C11" s="220"/>
      <c r="D11" s="220"/>
      <c r="E11" s="220"/>
      <c r="F11" s="220"/>
      <c r="G11" s="220"/>
    </row>
  </sheetData>
  <sheetProtection/>
  <mergeCells count="2">
    <mergeCell ref="B1:G1"/>
    <mergeCell ref="B11:G11"/>
  </mergeCells>
  <printOptions/>
  <pageMargins left="0.7086614173228347" right="0.7086614173228347" top="1.1811023622047245" bottom="0.7480314960629921" header="0.4724409448818898" footer="0.31496062992125984"/>
  <pageSetup horizontalDpi="600" verticalDpi="600" orientation="portrait" paperSize="9" r:id="rId1"/>
  <headerFooter>
    <oddHeader>&amp;R&amp;"Arial,Pogrubiony"&amp;12Załącznik Nr 8 
&amp;"Arial,Normalny"&amp;10do uchwały Nr .......... Rady Miasta Radziejów  z dnia ....... roku 
w sprawie uchwalenia budżetu Miasta Radziejów na 2016 rok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6.421875" style="0" customWidth="1"/>
    <col min="2" max="2" width="9.421875" style="0" customWidth="1"/>
    <col min="3" max="3" width="8.28125" style="0" customWidth="1"/>
    <col min="4" max="4" width="12.140625" style="0" hidden="1" customWidth="1"/>
    <col min="5" max="5" width="2.421875" style="0" hidden="1" customWidth="1"/>
    <col min="6" max="6" width="44.140625" style="0" customWidth="1"/>
    <col min="7" max="7" width="20.421875" style="0" customWidth="1"/>
    <col min="8" max="8" width="13.28125" style="0" customWidth="1"/>
  </cols>
  <sheetData>
    <row r="1" spans="1:8" ht="58.5" customHeight="1">
      <c r="A1" s="260" t="s">
        <v>175</v>
      </c>
      <c r="B1" s="261"/>
      <c r="C1" s="261"/>
      <c r="D1" s="261"/>
      <c r="E1" s="261"/>
      <c r="F1" s="261"/>
      <c r="G1" s="261"/>
      <c r="H1" s="82"/>
    </row>
    <row r="2" spans="1:8" ht="83.25" customHeight="1">
      <c r="A2" s="81" t="s">
        <v>0</v>
      </c>
      <c r="B2" s="66" t="s">
        <v>1</v>
      </c>
      <c r="C2" s="83" t="s">
        <v>2</v>
      </c>
      <c r="D2" s="84" t="s">
        <v>57</v>
      </c>
      <c r="E2" s="81" t="s">
        <v>100</v>
      </c>
      <c r="F2" s="84" t="s">
        <v>57</v>
      </c>
      <c r="G2" s="81" t="s">
        <v>187</v>
      </c>
      <c r="H2" s="85"/>
    </row>
    <row r="3" spans="1:8" ht="30.75" customHeight="1">
      <c r="A3" s="66" t="s">
        <v>101</v>
      </c>
      <c r="B3" s="66"/>
      <c r="C3" s="86"/>
      <c r="D3" s="66"/>
      <c r="E3" s="66"/>
      <c r="F3" s="87" t="s">
        <v>176</v>
      </c>
      <c r="G3" s="88">
        <v>0</v>
      </c>
      <c r="H3" s="85"/>
    </row>
    <row r="4" spans="1:8" ht="24.75" customHeight="1">
      <c r="A4" s="89" t="s">
        <v>94</v>
      </c>
      <c r="B4" s="89"/>
      <c r="C4" s="89"/>
      <c r="D4" s="90" t="s">
        <v>102</v>
      </c>
      <c r="E4" s="91">
        <v>10000</v>
      </c>
      <c r="F4" s="90" t="s">
        <v>102</v>
      </c>
      <c r="G4" s="91">
        <v>15000</v>
      </c>
      <c r="H4" s="92"/>
    </row>
    <row r="5" spans="1:8" ht="24.75" customHeight="1">
      <c r="A5" s="93">
        <v>900</v>
      </c>
      <c r="B5" s="93">
        <v>90019</v>
      </c>
      <c r="C5" s="94" t="s">
        <v>92</v>
      </c>
      <c r="D5" s="95" t="s">
        <v>93</v>
      </c>
      <c r="E5" s="96">
        <v>10000</v>
      </c>
      <c r="F5" s="95" t="s">
        <v>93</v>
      </c>
      <c r="G5" s="96">
        <v>15000</v>
      </c>
      <c r="H5" s="254"/>
    </row>
    <row r="6" spans="1:8" ht="24.75" customHeight="1">
      <c r="A6" s="89" t="s">
        <v>103</v>
      </c>
      <c r="B6" s="89"/>
      <c r="C6" s="89"/>
      <c r="D6" s="98" t="s">
        <v>104</v>
      </c>
      <c r="E6" s="91">
        <v>10000</v>
      </c>
      <c r="F6" s="98" t="s">
        <v>104</v>
      </c>
      <c r="G6" s="91">
        <v>15000</v>
      </c>
      <c r="H6" s="254"/>
    </row>
    <row r="7" spans="1:8" ht="24.75" customHeight="1">
      <c r="A7" s="99" t="s">
        <v>29</v>
      </c>
      <c r="B7" s="99"/>
      <c r="C7" s="100"/>
      <c r="D7" s="101" t="s">
        <v>95</v>
      </c>
      <c r="E7" s="102">
        <v>10000</v>
      </c>
      <c r="F7" s="101" t="s">
        <v>95</v>
      </c>
      <c r="G7" s="102">
        <f>SUM(G8:G10)</f>
        <v>15000</v>
      </c>
      <c r="H7" s="254"/>
    </row>
    <row r="8" spans="1:8" ht="28.5" customHeight="1" hidden="1">
      <c r="A8" s="99">
        <v>900</v>
      </c>
      <c r="B8" s="99">
        <v>90003</v>
      </c>
      <c r="C8" s="100" t="s">
        <v>9</v>
      </c>
      <c r="D8" s="101"/>
      <c r="E8" s="102"/>
      <c r="F8" s="103" t="s">
        <v>105</v>
      </c>
      <c r="G8" s="104">
        <v>0</v>
      </c>
      <c r="H8" s="97"/>
    </row>
    <row r="9" spans="1:8" ht="24.75" customHeight="1">
      <c r="A9" s="99">
        <v>900</v>
      </c>
      <c r="B9" s="99">
        <v>90004</v>
      </c>
      <c r="C9" s="100" t="s">
        <v>9</v>
      </c>
      <c r="D9" s="105" t="s">
        <v>105</v>
      </c>
      <c r="E9" s="65">
        <v>4000</v>
      </c>
      <c r="F9" s="105" t="s">
        <v>105</v>
      </c>
      <c r="G9" s="65">
        <v>12000</v>
      </c>
      <c r="H9" s="106"/>
    </row>
    <row r="10" spans="1:8" s="64" customFormat="1" ht="24.75" customHeight="1">
      <c r="A10" s="99">
        <v>900</v>
      </c>
      <c r="B10" s="99">
        <v>90004</v>
      </c>
      <c r="C10" s="100" t="s">
        <v>10</v>
      </c>
      <c r="D10" s="105" t="s">
        <v>96</v>
      </c>
      <c r="E10" s="65">
        <v>2000</v>
      </c>
      <c r="F10" s="105" t="s">
        <v>96</v>
      </c>
      <c r="G10" s="65">
        <v>3000</v>
      </c>
      <c r="H10" s="107"/>
    </row>
    <row r="11" spans="1:8" s="64" customFormat="1" ht="24.75" customHeight="1">
      <c r="A11" s="121" t="s">
        <v>32</v>
      </c>
      <c r="B11" s="99"/>
      <c r="C11" s="100"/>
      <c r="D11" s="105"/>
      <c r="E11" s="65"/>
      <c r="F11" s="101" t="s">
        <v>98</v>
      </c>
      <c r="G11" s="102">
        <v>0</v>
      </c>
      <c r="H11" s="108"/>
    </row>
    <row r="12" spans="1:8" s="64" customFormat="1" ht="24.75" customHeight="1">
      <c r="A12" s="109"/>
      <c r="B12" s="109"/>
      <c r="C12" s="110"/>
      <c r="D12" s="111"/>
      <c r="E12" s="112"/>
      <c r="F12" s="111"/>
      <c r="G12" s="112"/>
      <c r="H12" s="108"/>
    </row>
    <row r="13" spans="1:8" s="64" customFormat="1" ht="24" customHeight="1">
      <c r="A13" s="109"/>
      <c r="B13" s="135" t="s">
        <v>106</v>
      </c>
      <c r="C13" s="110"/>
      <c r="D13" s="111"/>
      <c r="E13" s="112"/>
      <c r="F13" s="120"/>
      <c r="G13" s="120"/>
      <c r="H13" s="108"/>
    </row>
    <row r="14" spans="1:8" s="64" customFormat="1" ht="32.25" customHeight="1">
      <c r="A14" s="255" t="s">
        <v>188</v>
      </c>
      <c r="B14" s="256"/>
      <c r="C14" s="256"/>
      <c r="D14" s="256"/>
      <c r="E14" s="256"/>
      <c r="F14" s="256"/>
      <c r="G14" s="256"/>
      <c r="H14" s="108"/>
    </row>
    <row r="15" spans="1:8" s="64" customFormat="1" ht="31.5" customHeight="1">
      <c r="A15" s="258" t="s">
        <v>128</v>
      </c>
      <c r="B15" s="259"/>
      <c r="C15" s="259"/>
      <c r="D15" s="259"/>
      <c r="E15" s="259"/>
      <c r="F15" s="259"/>
      <c r="G15" s="259"/>
      <c r="H15" s="108"/>
    </row>
    <row r="16" spans="1:8" s="64" customFormat="1" ht="18" customHeight="1">
      <c r="A16" s="114"/>
      <c r="B16" s="117"/>
      <c r="C16" s="114"/>
      <c r="D16" s="116"/>
      <c r="E16" s="114"/>
      <c r="F16" s="114"/>
      <c r="G16" s="114"/>
      <c r="H16" s="108"/>
    </row>
    <row r="17" spans="1:8" s="64" customFormat="1" ht="18" customHeight="1">
      <c r="A17" s="114"/>
      <c r="B17" s="117"/>
      <c r="C17" s="114"/>
      <c r="D17" s="116"/>
      <c r="E17" s="114"/>
      <c r="F17" s="114"/>
      <c r="G17" s="114"/>
      <c r="H17" s="108"/>
    </row>
    <row r="18" spans="1:8" s="64" customFormat="1" ht="18" customHeight="1">
      <c r="A18" s="114"/>
      <c r="B18" s="117"/>
      <c r="C18" s="114"/>
      <c r="D18" s="116"/>
      <c r="E18" s="114"/>
      <c r="F18" s="114"/>
      <c r="G18" s="114"/>
      <c r="H18" s="108"/>
    </row>
    <row r="19" spans="1:8" s="64" customFormat="1" ht="18" customHeight="1">
      <c r="A19" s="114"/>
      <c r="B19" s="117"/>
      <c r="C19" s="114"/>
      <c r="D19" s="113"/>
      <c r="E19" s="114"/>
      <c r="F19" s="113"/>
      <c r="G19" s="114"/>
      <c r="H19" s="108"/>
    </row>
    <row r="20" spans="1:8" s="64" customFormat="1" ht="18" customHeight="1">
      <c r="A20" s="114"/>
      <c r="B20" s="117"/>
      <c r="C20" s="114"/>
      <c r="D20" s="113"/>
      <c r="E20" s="113"/>
      <c r="F20" s="113"/>
      <c r="G20" s="113"/>
      <c r="H20" s="108"/>
    </row>
    <row r="21" spans="1:8" s="64" customFormat="1" ht="29.25" customHeight="1">
      <c r="A21" s="257"/>
      <c r="B21" s="257"/>
      <c r="C21" s="118"/>
      <c r="D21" s="119"/>
      <c r="E21" s="119"/>
      <c r="F21" s="119"/>
      <c r="G21" s="119"/>
      <c r="H21" s="107"/>
    </row>
    <row r="22" spans="1:8" s="64" customFormat="1" ht="18" customHeight="1">
      <c r="A22" s="114"/>
      <c r="B22" s="117"/>
      <c r="C22" s="114"/>
      <c r="D22" s="114"/>
      <c r="E22" s="113"/>
      <c r="F22" s="113"/>
      <c r="G22" s="113"/>
      <c r="H22" s="108"/>
    </row>
    <row r="23" spans="1:8" s="64" customFormat="1" ht="18" customHeight="1">
      <c r="A23" s="114"/>
      <c r="B23" s="117"/>
      <c r="C23" s="114"/>
      <c r="D23" s="114"/>
      <c r="E23" s="114"/>
      <c r="F23" s="114"/>
      <c r="G23" s="114"/>
      <c r="H23" s="108"/>
    </row>
    <row r="24" spans="1:8" s="64" customFormat="1" ht="32.25" customHeight="1">
      <c r="A24" s="114"/>
      <c r="B24" s="115"/>
      <c r="C24" s="114"/>
      <c r="D24" s="114"/>
      <c r="E24" s="114"/>
      <c r="F24" s="114"/>
      <c r="G24" s="114"/>
      <c r="H24" s="108"/>
    </row>
    <row r="25" spans="1:8" s="64" customFormat="1" ht="18" customHeight="1">
      <c r="A25" s="114"/>
      <c r="B25" s="117"/>
      <c r="C25" s="114"/>
      <c r="D25" s="114"/>
      <c r="E25" s="114"/>
      <c r="F25" s="114"/>
      <c r="G25" s="114"/>
      <c r="H25" s="108"/>
    </row>
    <row r="26" spans="1:8" s="64" customFormat="1" ht="18" customHeight="1">
      <c r="A26" s="114"/>
      <c r="B26" s="117"/>
      <c r="C26" s="114"/>
      <c r="D26" s="113"/>
      <c r="E26" s="114"/>
      <c r="F26" s="114"/>
      <c r="G26" s="114"/>
      <c r="H26" s="108"/>
    </row>
    <row r="27" spans="1:8" s="64" customFormat="1" ht="18" customHeight="1">
      <c r="A27" s="114"/>
      <c r="B27" s="117"/>
      <c r="C27" s="114"/>
      <c r="D27" s="114"/>
      <c r="E27" s="114"/>
      <c r="F27" s="114"/>
      <c r="G27" s="114"/>
      <c r="H27" s="108"/>
    </row>
    <row r="28" spans="1:8" s="64" customFormat="1" ht="18" customHeight="1">
      <c r="A28" s="114"/>
      <c r="B28" s="117"/>
      <c r="C28" s="114"/>
      <c r="D28" s="114"/>
      <c r="E28" s="114"/>
      <c r="F28" s="114"/>
      <c r="G28" s="114"/>
      <c r="H28" s="108"/>
    </row>
    <row r="29" spans="1:8" ht="12.75">
      <c r="A29" s="29"/>
      <c r="B29" s="29"/>
      <c r="C29" s="29"/>
      <c r="D29" s="29"/>
      <c r="E29" s="29"/>
      <c r="F29" s="29"/>
      <c r="G29" s="29"/>
      <c r="H29" s="29"/>
    </row>
  </sheetData>
  <sheetProtection/>
  <mergeCells count="5">
    <mergeCell ref="H5:H7"/>
    <mergeCell ref="A14:G14"/>
    <mergeCell ref="A21:B21"/>
    <mergeCell ref="A15:G15"/>
    <mergeCell ref="A1:G1"/>
  </mergeCells>
  <printOptions/>
  <pageMargins left="0.7086614173228347" right="0.7086614173228347" top="1.3385826771653544" bottom="0.7480314960629921" header="0.4330708661417323" footer="0.31496062992125984"/>
  <pageSetup horizontalDpi="600" verticalDpi="600" orientation="portrait" paperSize="9" r:id="rId1"/>
  <headerFooter>
    <oddHeader>&amp;R&amp;"Arial,Pogrubiony"&amp;11Załącznik Nr 9
 &amp;"Arial,Normalny"&amp;10do uchwały Nr .......... Rady Miasta Radziejów 
z dnia .................. roku 
w sprawie uchwalenia budżetu Miasta Radziejów na 2016 rok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2015-11-13T08:03:01Z</cp:lastPrinted>
  <dcterms:created xsi:type="dcterms:W3CDTF">2011-11-10T14:00:20Z</dcterms:created>
  <dcterms:modified xsi:type="dcterms:W3CDTF">2015-11-13T08:03:08Z</dcterms:modified>
  <cp:category/>
  <cp:version/>
  <cp:contentType/>
  <cp:contentStatus/>
</cp:coreProperties>
</file>