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2"/>
  </bookViews>
  <sheets>
    <sheet name="Zał. 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<sst xmlns="http://schemas.openxmlformats.org/spreadsheetml/2006/main" count="236" uniqueCount="120">
  <si>
    <t>Dział</t>
  </si>
  <si>
    <t>§</t>
  </si>
  <si>
    <t>Rozdział</t>
  </si>
  <si>
    <t>z tego:</t>
  </si>
  <si>
    <t>w tym:</t>
  </si>
  <si>
    <t>dotacje na zadania bieżące</t>
  </si>
  <si>
    <t>dochody bieżące</t>
  </si>
  <si>
    <t>dochody majątkowe</t>
  </si>
  <si>
    <t>Treść</t>
  </si>
  <si>
    <t>Przed zmianą</t>
  </si>
  <si>
    <t>Zmiana</t>
  </si>
  <si>
    <t>Po zmianie</t>
  </si>
  <si>
    <t>0,00</t>
  </si>
  <si>
    <t>2030</t>
  </si>
  <si>
    <t>Dotacje celowe otrzymane z budżetu państwa na realizację własnych zadań bieżących gmin (związków gmin)</t>
  </si>
  <si>
    <t>Razem:</t>
  </si>
  <si>
    <t xml:space="preserve">w tym: </t>
  </si>
  <si>
    <t xml:space="preserve">Zmiany w planie dochodów budżetu gminy Miasto Radziejów na 2014 rok </t>
  </si>
  <si>
    <t xml:space="preserve">Zmiany w planie wydatków budżetu gminy Miasto Radziejów na 2014 rok </t>
  </si>
  <si>
    <t>wydatki bieżące</t>
  </si>
  <si>
    <t>wynagrodzenia i składki od nich naliczane</t>
  </si>
  <si>
    <t>wydatki związane z realizacją zadań statutowych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</si>
  <si>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</si>
  <si>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</si>
  <si>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</si>
  <si>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</si>
  <si>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</si>
  <si>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na programy finansowane z udziałem środków europejskich</t>
  </si>
  <si>
    <t>Paragraf</t>
  </si>
  <si>
    <t>010</t>
  </si>
  <si>
    <t>Rolnictwo i łowiectwo</t>
  </si>
  <si>
    <t>9 822,92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</si>
  <si>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</si>
  <si>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</si>
  <si>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</si>
  <si>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</si>
  <si>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</si>
  <si>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</si>
  <si>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1 150,00</t>
  </si>
  <si>
    <t>11 430,00</t>
  </si>
  <si>
    <t>12 580,00</t>
  </si>
  <si>
    <t>75113</t>
  </si>
  <si>
    <t>Wybory do Parlamentu Europejskiego</t>
  </si>
  <si>
    <t>852</t>
  </si>
  <si>
    <t>Pomoc społeczna</t>
  </si>
  <si>
    <t>3 336 443,28</t>
  </si>
  <si>
    <t>106 908,00</t>
  </si>
  <si>
    <t>3 443 351,28</t>
  </si>
  <si>
    <t>85214</t>
  </si>
  <si>
    <t>Zasiłki i pomoc w naturze oraz składki na ubezpieczenia emerytalne i rentowe</t>
  </si>
  <si>
    <t>61 341,00</t>
  </si>
  <si>
    <t>70 500,00</t>
  </si>
  <si>
    <t>131 841,00</t>
  </si>
  <si>
    <t>85216</t>
  </si>
  <si>
    <t>Zasiłki stałe</t>
  </si>
  <si>
    <t>74 100,00</t>
  </si>
  <si>
    <t>36 408,00</t>
  </si>
  <si>
    <t>110 508,00</t>
  </si>
  <si>
    <t>18 172 626,28</t>
  </si>
  <si>
    <t>128 160,92</t>
  </si>
  <si>
    <t>18 300 787,20</t>
  </si>
  <si>
    <t>850,00</t>
  </si>
  <si>
    <t>10 672,92</t>
  </si>
  <si>
    <t>4010</t>
  </si>
  <si>
    <t>Wynagrodzenia osobowe pracowników</t>
  </si>
  <si>
    <t>80,00</t>
  </si>
  <si>
    <t>4110</t>
  </si>
  <si>
    <t>Składki na ubezpieczenia społeczne</t>
  </si>
  <si>
    <t>13,75</t>
  </si>
  <si>
    <t>4120</t>
  </si>
  <si>
    <t>Składki na Fundusz Pracy</t>
  </si>
  <si>
    <t>1,96</t>
  </si>
  <si>
    <t>4210</t>
  </si>
  <si>
    <t>Zakup materiałów i wyposażenia</t>
  </si>
  <si>
    <t>17,60</t>
  </si>
  <si>
    <t>4300</t>
  </si>
  <si>
    <t>Zakup usług pozostałych</t>
  </si>
  <si>
    <t>79,30</t>
  </si>
  <si>
    <t>4430</t>
  </si>
  <si>
    <t>Różne opłaty i składki</t>
  </si>
  <si>
    <t>9 630,31</t>
  </si>
  <si>
    <t>250,00</t>
  </si>
  <si>
    <t>374,00</t>
  </si>
  <si>
    <t>54,00</t>
  </si>
  <si>
    <t>4170</t>
  </si>
  <si>
    <t>Wynagrodzenia bezosobowe</t>
  </si>
  <si>
    <t>2 060,00</t>
  </si>
  <si>
    <t>8 121,00</t>
  </si>
  <si>
    <t>419,00</t>
  </si>
  <si>
    <t>4410</t>
  </si>
  <si>
    <t>Podróże służbowe krajowe</t>
  </si>
  <si>
    <t>152,00</t>
  </si>
  <si>
    <t>4 459 437,28</t>
  </si>
  <si>
    <t>4 566 345,28</t>
  </si>
  <si>
    <t>160 341,00</t>
  </si>
  <si>
    <t>230 841,00</t>
  </si>
  <si>
    <t>3110</t>
  </si>
  <si>
    <t>Świadczenia społeczne</t>
  </si>
  <si>
    <t>155 341,00</t>
  </si>
  <si>
    <t>225 841,00</t>
  </si>
  <si>
    <t>19 722 626,28</t>
  </si>
  <si>
    <t>19 850 787,20</t>
  </si>
  <si>
    <t>Dochody i wydatki związane z realizacją zadań z zakresu administracji rządowej i innych zadań zleconych odrębnymi ustawami w 2014 r.</t>
  </si>
  <si>
    <t>w złotych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</si>
  <si>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</si>
  <si>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</si>
  <si>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</si>
  <si>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</si>
  <si>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</si>
  <si>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85212</t>
  </si>
  <si>
    <t>4040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</si>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</sst>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7">
    <font>
      <sz val="10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wrapText="1"/>
      <protection locked="0"/>
    </xf>
    <xf numFmtId="49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9" fillId="0" borderId="14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20" fillId="0" borderId="15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vertical="center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>
      <alignment horizontal="center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0" fontId="5" fillId="0" borderId="19" xfId="0" applyNumberFormat="1" applyFont="1" applyFill="1" applyBorder="1" applyAlignment="1" applyProtection="1">
      <alignment horizontal="left"/>
      <protection locked="0"/>
    </xf>
    <xf numFmtId="49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.1484375" style="1" customWidth="1"/>
    <col min="2" max="2" width="8.7109375" style="1" customWidth="1"/>
    <col min="3" max="3" width="9.8515625" style="1" customWidth="1"/>
    <col min="4" max="4" width="0.9921875" style="1" customWidth="1"/>
    <col min="5" max="5" width="9.7109375" style="1" customWidth="1"/>
    <col min="6" max="6" width="54.57421875" style="1" customWidth="1"/>
    <col min="7" max="8" width="16.7109375" style="1" customWidth="1"/>
    <col min="9" max="9" width="8.7109375" style="1" customWidth="1"/>
    <col min="10" max="10" width="9.7109375" style="1" customWidth="1"/>
    <col min="11" max="16384" width="9.140625" style="1" customWidth="1"/>
  </cols>
  <sheetData>
    <row r="1" spans="1:10" ht="31.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2:10" ht="31.5" customHeight="1">
      <c r="B2" s="74" t="s">
        <v>17</v>
      </c>
      <c r="C2" s="74"/>
      <c r="D2" s="74"/>
      <c r="E2" s="74"/>
      <c r="F2" s="74"/>
      <c r="G2" s="74"/>
      <c r="H2" s="75"/>
      <c r="I2" s="75"/>
      <c r="J2" s="75"/>
    </row>
    <row r="3" spans="2:10" ht="16.5" customHeight="1">
      <c r="B3" s="2" t="s">
        <v>0</v>
      </c>
      <c r="C3" s="73" t="s">
        <v>2</v>
      </c>
      <c r="D3" s="73"/>
      <c r="E3" s="2" t="s">
        <v>28</v>
      </c>
      <c r="F3" s="2" t="s">
        <v>8</v>
      </c>
      <c r="G3" s="2" t="s">
        <v>9</v>
      </c>
      <c r="H3" s="2" t="s">
        <v>10</v>
      </c>
      <c r="I3" s="73" t="s">
        <v>11</v>
      </c>
      <c r="J3" s="73"/>
    </row>
    <row r="4" spans="2:10" ht="18" customHeight="1">
      <c r="B4" s="3" t="s">
        <v>29</v>
      </c>
      <c r="C4" s="71"/>
      <c r="D4" s="71"/>
      <c r="E4" s="3"/>
      <c r="F4" s="4" t="s">
        <v>30</v>
      </c>
      <c r="G4" s="5" t="s">
        <v>12</v>
      </c>
      <c r="H4" s="5" t="s">
        <v>31</v>
      </c>
      <c r="I4" s="72" t="s">
        <v>31</v>
      </c>
      <c r="J4" s="72"/>
    </row>
    <row r="5" spans="2:10" ht="16.5" customHeight="1">
      <c r="B5" s="6"/>
      <c r="C5" s="70" t="s">
        <v>32</v>
      </c>
      <c r="D5" s="70"/>
      <c r="E5" s="8"/>
      <c r="F5" s="9" t="s">
        <v>33</v>
      </c>
      <c r="G5" s="10" t="s">
        <v>12</v>
      </c>
      <c r="H5" s="10" t="s">
        <v>31</v>
      </c>
      <c r="I5" s="65" t="s">
        <v>31</v>
      </c>
      <c r="J5" s="65"/>
    </row>
    <row r="6" spans="2:10" ht="34.5" customHeight="1">
      <c r="B6" s="11"/>
      <c r="C6" s="64"/>
      <c r="D6" s="64"/>
      <c r="E6" s="7" t="s">
        <v>34</v>
      </c>
      <c r="F6" s="9" t="s">
        <v>35</v>
      </c>
      <c r="G6" s="10" t="s">
        <v>12</v>
      </c>
      <c r="H6" s="10" t="s">
        <v>31</v>
      </c>
      <c r="I6" s="65" t="s">
        <v>31</v>
      </c>
      <c r="J6" s="65"/>
    </row>
    <row r="7" spans="2:10" ht="24" customHeight="1">
      <c r="B7" s="3" t="s">
        <v>36</v>
      </c>
      <c r="C7" s="71"/>
      <c r="D7" s="71"/>
      <c r="E7" s="3"/>
      <c r="F7" s="4" t="s">
        <v>37</v>
      </c>
      <c r="G7" s="5" t="s">
        <v>38</v>
      </c>
      <c r="H7" s="5" t="s">
        <v>39</v>
      </c>
      <c r="I7" s="72" t="s">
        <v>40</v>
      </c>
      <c r="J7" s="72"/>
    </row>
    <row r="8" spans="2:10" ht="16.5" customHeight="1">
      <c r="B8" s="6"/>
      <c r="C8" s="70" t="s">
        <v>41</v>
      </c>
      <c r="D8" s="70"/>
      <c r="E8" s="8"/>
      <c r="F8" s="9" t="s">
        <v>42</v>
      </c>
      <c r="G8" s="10" t="s">
        <v>12</v>
      </c>
      <c r="H8" s="10" t="s">
        <v>39</v>
      </c>
      <c r="I8" s="65" t="s">
        <v>39</v>
      </c>
      <c r="J8" s="65"/>
    </row>
    <row r="9" spans="2:10" ht="34.5" customHeight="1">
      <c r="B9" s="11"/>
      <c r="C9" s="64"/>
      <c r="D9" s="64"/>
      <c r="E9" s="7" t="s">
        <v>34</v>
      </c>
      <c r="F9" s="9" t="s">
        <v>35</v>
      </c>
      <c r="G9" s="10" t="s">
        <v>12</v>
      </c>
      <c r="H9" s="10" t="s">
        <v>39</v>
      </c>
      <c r="I9" s="65" t="s">
        <v>39</v>
      </c>
      <c r="J9" s="65"/>
    </row>
    <row r="10" spans="2:10" ht="18.75" customHeight="1">
      <c r="B10" s="3" t="s">
        <v>43</v>
      </c>
      <c r="C10" s="71"/>
      <c r="D10" s="71"/>
      <c r="E10" s="3"/>
      <c r="F10" s="4" t="s">
        <v>44</v>
      </c>
      <c r="G10" s="5" t="s">
        <v>45</v>
      </c>
      <c r="H10" s="5" t="s">
        <v>46</v>
      </c>
      <c r="I10" s="72" t="s">
        <v>47</v>
      </c>
      <c r="J10" s="72"/>
    </row>
    <row r="11" spans="2:10" ht="19.5" customHeight="1">
      <c r="B11" s="6"/>
      <c r="C11" s="70" t="s">
        <v>48</v>
      </c>
      <c r="D11" s="70"/>
      <c r="E11" s="8"/>
      <c r="F11" s="9" t="s">
        <v>49</v>
      </c>
      <c r="G11" s="10" t="s">
        <v>50</v>
      </c>
      <c r="H11" s="10" t="s">
        <v>51</v>
      </c>
      <c r="I11" s="65" t="s">
        <v>52</v>
      </c>
      <c r="J11" s="65"/>
    </row>
    <row r="12" spans="2:10" ht="24" customHeight="1">
      <c r="B12" s="11"/>
      <c r="C12" s="64"/>
      <c r="D12" s="64"/>
      <c r="E12" s="7" t="s">
        <v>13</v>
      </c>
      <c r="F12" s="9" t="s">
        <v>14</v>
      </c>
      <c r="G12" s="10" t="s">
        <v>50</v>
      </c>
      <c r="H12" s="10" t="s">
        <v>51</v>
      </c>
      <c r="I12" s="65" t="s">
        <v>52</v>
      </c>
      <c r="J12" s="65"/>
    </row>
    <row r="13" spans="2:10" ht="16.5" customHeight="1">
      <c r="B13" s="6"/>
      <c r="C13" s="70" t="s">
        <v>53</v>
      </c>
      <c r="D13" s="70"/>
      <c r="E13" s="8"/>
      <c r="F13" s="9" t="s">
        <v>54</v>
      </c>
      <c r="G13" s="10" t="s">
        <v>55</v>
      </c>
      <c r="H13" s="10" t="s">
        <v>56</v>
      </c>
      <c r="I13" s="65" t="s">
        <v>57</v>
      </c>
      <c r="J13" s="65"/>
    </row>
    <row r="14" spans="2:10" ht="23.25" customHeight="1">
      <c r="B14" s="11"/>
      <c r="C14" s="64"/>
      <c r="D14" s="64"/>
      <c r="E14" s="7" t="s">
        <v>13</v>
      </c>
      <c r="F14" s="9" t="s">
        <v>14</v>
      </c>
      <c r="G14" s="10" t="s">
        <v>55</v>
      </c>
      <c r="H14" s="10" t="s">
        <v>56</v>
      </c>
      <c r="I14" s="65" t="s">
        <v>57</v>
      </c>
      <c r="J14" s="65"/>
    </row>
    <row r="15" spans="2:10" ht="5.25" customHeight="1">
      <c r="B15" s="66"/>
      <c r="C15" s="66"/>
      <c r="D15" s="66"/>
      <c r="E15" s="66"/>
      <c r="F15" s="67"/>
      <c r="G15" s="67"/>
      <c r="H15" s="67"/>
      <c r="I15" s="67"/>
      <c r="J15" s="67"/>
    </row>
    <row r="16" spans="2:10" ht="16.5" customHeight="1">
      <c r="B16" s="68" t="s">
        <v>15</v>
      </c>
      <c r="C16" s="68"/>
      <c r="D16" s="68"/>
      <c r="E16" s="68"/>
      <c r="F16" s="68"/>
      <c r="G16" s="19" t="s">
        <v>58</v>
      </c>
      <c r="H16" s="19" t="s">
        <v>59</v>
      </c>
      <c r="I16" s="69" t="s">
        <v>60</v>
      </c>
      <c r="J16" s="69"/>
    </row>
    <row r="17" spans="2:10" ht="12.75">
      <c r="B17" s="12"/>
      <c r="C17" s="12"/>
      <c r="D17" s="63"/>
      <c r="E17" s="63"/>
      <c r="F17" s="13" t="s">
        <v>16</v>
      </c>
      <c r="G17" s="12"/>
      <c r="H17" s="12"/>
      <c r="I17" s="63"/>
      <c r="J17" s="63"/>
    </row>
    <row r="18" spans="2:10" ht="12.75">
      <c r="B18" s="12"/>
      <c r="C18" s="12"/>
      <c r="D18" s="63"/>
      <c r="E18" s="63"/>
      <c r="F18" s="14" t="s">
        <v>6</v>
      </c>
      <c r="G18" s="16">
        <v>17014758.28</v>
      </c>
      <c r="H18" s="16">
        <v>128160.92</v>
      </c>
      <c r="I18" s="62">
        <f>G18+H18</f>
        <v>17142919.200000003</v>
      </c>
      <c r="J18" s="62"/>
    </row>
    <row r="19" spans="2:10" ht="12.75">
      <c r="B19" s="12"/>
      <c r="C19" s="12"/>
      <c r="D19" s="63"/>
      <c r="E19" s="63"/>
      <c r="F19" s="14" t="s">
        <v>7</v>
      </c>
      <c r="G19" s="16">
        <v>1157868</v>
      </c>
      <c r="H19" s="16">
        <v>0</v>
      </c>
      <c r="I19" s="62">
        <f>G19+H19</f>
        <v>1157868</v>
      </c>
      <c r="J19" s="62"/>
    </row>
  </sheetData>
  <sheetProtection/>
  <mergeCells count="36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B15:E15"/>
    <mergeCell ref="F15:J15"/>
    <mergeCell ref="B16:F16"/>
    <mergeCell ref="I16:J16"/>
    <mergeCell ref="I18:J18"/>
    <mergeCell ref="I19:J19"/>
    <mergeCell ref="D17:E17"/>
    <mergeCell ref="D18:E18"/>
    <mergeCell ref="D19:E19"/>
    <mergeCell ref="I17:J17"/>
  </mergeCells>
  <printOptions/>
  <pageMargins left="0.5118110236220472" right="0.5118110236220472" top="1.062992125984252" bottom="0.7480314960629921" header="0.4724409448818898" footer="0.31496062992125984"/>
  <pageSetup horizontalDpi="600" verticalDpi="600" orientation="landscape" paperSize="9" r:id="rId1"/>
  <headerFooter>
    <oddHeader>&amp;R&amp;"Arial,Pogrubiony"&amp;11Załącznik Nr 1&amp;"Arial,Normalny"&amp;10 do Zarządzenia Nr 269/2014
Burmistrza Miasta Radziejów z dnia 23 kwietnia 2014 roku
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.1484375" style="1" customWidth="1"/>
    <col min="2" max="2" width="8.7109375" style="1" customWidth="1"/>
    <col min="3" max="3" width="9.8515625" style="1" customWidth="1"/>
    <col min="4" max="4" width="0.9921875" style="1" customWidth="1"/>
    <col min="5" max="5" width="10.8515625" style="1" customWidth="1"/>
    <col min="6" max="6" width="54.57421875" style="1" customWidth="1"/>
    <col min="7" max="8" width="16.7109375" style="1" customWidth="1"/>
    <col min="9" max="9" width="8.7109375" style="1" customWidth="1"/>
    <col min="10" max="10" width="9.7109375" style="1" customWidth="1"/>
    <col min="11" max="16384" width="9.140625" style="1" customWidth="1"/>
  </cols>
  <sheetData>
    <row r="1" spans="1:10" ht="34.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2:10" ht="34.5" customHeight="1">
      <c r="B2" s="74" t="s">
        <v>18</v>
      </c>
      <c r="C2" s="74"/>
      <c r="D2" s="74"/>
      <c r="E2" s="74"/>
      <c r="F2" s="74"/>
      <c r="G2" s="74"/>
      <c r="H2" s="75"/>
      <c r="I2" s="75"/>
      <c r="J2" s="75"/>
    </row>
    <row r="3" spans="2:10" ht="18" customHeight="1">
      <c r="B3" s="2" t="s">
        <v>0</v>
      </c>
      <c r="C3" s="73" t="s">
        <v>2</v>
      </c>
      <c r="D3" s="73"/>
      <c r="E3" s="2" t="s">
        <v>28</v>
      </c>
      <c r="F3" s="2" t="s">
        <v>8</v>
      </c>
      <c r="G3" s="2" t="s">
        <v>9</v>
      </c>
      <c r="H3" s="2" t="s">
        <v>10</v>
      </c>
      <c r="I3" s="73" t="s">
        <v>11</v>
      </c>
      <c r="J3" s="73"/>
    </row>
    <row r="4" spans="2:10" ht="19.5" customHeight="1">
      <c r="B4" s="3" t="s">
        <v>29</v>
      </c>
      <c r="C4" s="71"/>
      <c r="D4" s="71"/>
      <c r="E4" s="3"/>
      <c r="F4" s="4" t="s">
        <v>30</v>
      </c>
      <c r="G4" s="5" t="s">
        <v>61</v>
      </c>
      <c r="H4" s="5" t="s">
        <v>31</v>
      </c>
      <c r="I4" s="72" t="s">
        <v>62</v>
      </c>
      <c r="J4" s="72"/>
    </row>
    <row r="5" spans="2:10" ht="16.5" customHeight="1">
      <c r="B5" s="6"/>
      <c r="C5" s="70" t="s">
        <v>32</v>
      </c>
      <c r="D5" s="70"/>
      <c r="E5" s="8"/>
      <c r="F5" s="9" t="s">
        <v>33</v>
      </c>
      <c r="G5" s="10" t="s">
        <v>12</v>
      </c>
      <c r="H5" s="10" t="s">
        <v>31</v>
      </c>
      <c r="I5" s="65" t="s">
        <v>31</v>
      </c>
      <c r="J5" s="65"/>
    </row>
    <row r="6" spans="2:10" ht="16.5" customHeight="1">
      <c r="B6" s="11"/>
      <c r="C6" s="64"/>
      <c r="D6" s="64"/>
      <c r="E6" s="7" t="s">
        <v>63</v>
      </c>
      <c r="F6" s="9" t="s">
        <v>64</v>
      </c>
      <c r="G6" s="10" t="s">
        <v>12</v>
      </c>
      <c r="H6" s="10" t="s">
        <v>65</v>
      </c>
      <c r="I6" s="65" t="s">
        <v>65</v>
      </c>
      <c r="J6" s="65"/>
    </row>
    <row r="7" spans="2:10" ht="16.5" customHeight="1">
      <c r="B7" s="11"/>
      <c r="C7" s="64"/>
      <c r="D7" s="64"/>
      <c r="E7" s="7" t="s">
        <v>66</v>
      </c>
      <c r="F7" s="9" t="s">
        <v>67</v>
      </c>
      <c r="G7" s="10" t="s">
        <v>12</v>
      </c>
      <c r="H7" s="10" t="s">
        <v>68</v>
      </c>
      <c r="I7" s="65" t="s">
        <v>68</v>
      </c>
      <c r="J7" s="65"/>
    </row>
    <row r="8" spans="2:10" ht="16.5" customHeight="1">
      <c r="B8" s="11"/>
      <c r="C8" s="64"/>
      <c r="D8" s="64"/>
      <c r="E8" s="7" t="s">
        <v>69</v>
      </c>
      <c r="F8" s="9" t="s">
        <v>70</v>
      </c>
      <c r="G8" s="10" t="s">
        <v>12</v>
      </c>
      <c r="H8" s="10" t="s">
        <v>71</v>
      </c>
      <c r="I8" s="65" t="s">
        <v>71</v>
      </c>
      <c r="J8" s="65"/>
    </row>
    <row r="9" spans="2:10" ht="16.5" customHeight="1">
      <c r="B9" s="11"/>
      <c r="C9" s="64"/>
      <c r="D9" s="64"/>
      <c r="E9" s="7" t="s">
        <v>72</v>
      </c>
      <c r="F9" s="9" t="s">
        <v>73</v>
      </c>
      <c r="G9" s="10" t="s">
        <v>12</v>
      </c>
      <c r="H9" s="10" t="s">
        <v>74</v>
      </c>
      <c r="I9" s="65" t="s">
        <v>74</v>
      </c>
      <c r="J9" s="65"/>
    </row>
    <row r="10" spans="2:10" ht="16.5" customHeight="1">
      <c r="B10" s="11"/>
      <c r="C10" s="64"/>
      <c r="D10" s="64"/>
      <c r="E10" s="7" t="s">
        <v>75</v>
      </c>
      <c r="F10" s="9" t="s">
        <v>76</v>
      </c>
      <c r="G10" s="10" t="s">
        <v>12</v>
      </c>
      <c r="H10" s="10" t="s">
        <v>77</v>
      </c>
      <c r="I10" s="65" t="s">
        <v>77</v>
      </c>
      <c r="J10" s="65"/>
    </row>
    <row r="11" spans="2:10" ht="16.5" customHeight="1">
      <c r="B11" s="11"/>
      <c r="C11" s="64"/>
      <c r="D11" s="64"/>
      <c r="E11" s="7" t="s">
        <v>78</v>
      </c>
      <c r="F11" s="9" t="s">
        <v>79</v>
      </c>
      <c r="G11" s="10" t="s">
        <v>12</v>
      </c>
      <c r="H11" s="10" t="s">
        <v>80</v>
      </c>
      <c r="I11" s="65" t="s">
        <v>80</v>
      </c>
      <c r="J11" s="65"/>
    </row>
    <row r="12" spans="2:10" ht="24" customHeight="1">
      <c r="B12" s="3" t="s">
        <v>36</v>
      </c>
      <c r="C12" s="71"/>
      <c r="D12" s="71"/>
      <c r="E12" s="3"/>
      <c r="F12" s="4" t="s">
        <v>37</v>
      </c>
      <c r="G12" s="5" t="s">
        <v>38</v>
      </c>
      <c r="H12" s="5" t="s">
        <v>39</v>
      </c>
      <c r="I12" s="72" t="s">
        <v>40</v>
      </c>
      <c r="J12" s="72"/>
    </row>
    <row r="13" spans="2:10" ht="16.5" customHeight="1">
      <c r="B13" s="6"/>
      <c r="C13" s="70" t="s">
        <v>41</v>
      </c>
      <c r="D13" s="70"/>
      <c r="E13" s="8"/>
      <c r="F13" s="9" t="s">
        <v>42</v>
      </c>
      <c r="G13" s="10" t="s">
        <v>12</v>
      </c>
      <c r="H13" s="10" t="s">
        <v>39</v>
      </c>
      <c r="I13" s="65" t="s">
        <v>39</v>
      </c>
      <c r="J13" s="65"/>
    </row>
    <row r="14" spans="2:10" ht="16.5" customHeight="1">
      <c r="B14" s="11"/>
      <c r="C14" s="64"/>
      <c r="D14" s="64"/>
      <c r="E14" s="7" t="s">
        <v>63</v>
      </c>
      <c r="F14" s="9" t="s">
        <v>64</v>
      </c>
      <c r="G14" s="10" t="s">
        <v>12</v>
      </c>
      <c r="H14" s="10" t="s">
        <v>81</v>
      </c>
      <c r="I14" s="65" t="s">
        <v>81</v>
      </c>
      <c r="J14" s="65"/>
    </row>
    <row r="15" spans="2:10" ht="16.5" customHeight="1">
      <c r="B15" s="11"/>
      <c r="C15" s="64"/>
      <c r="D15" s="64"/>
      <c r="E15" s="7" t="s">
        <v>66</v>
      </c>
      <c r="F15" s="9" t="s">
        <v>67</v>
      </c>
      <c r="G15" s="10" t="s">
        <v>12</v>
      </c>
      <c r="H15" s="10" t="s">
        <v>82</v>
      </c>
      <c r="I15" s="65" t="s">
        <v>82</v>
      </c>
      <c r="J15" s="65"/>
    </row>
    <row r="16" spans="2:10" ht="16.5" customHeight="1">
      <c r="B16" s="11"/>
      <c r="C16" s="64"/>
      <c r="D16" s="64"/>
      <c r="E16" s="7" t="s">
        <v>69</v>
      </c>
      <c r="F16" s="9" t="s">
        <v>70</v>
      </c>
      <c r="G16" s="10" t="s">
        <v>12</v>
      </c>
      <c r="H16" s="10" t="s">
        <v>83</v>
      </c>
      <c r="I16" s="65" t="s">
        <v>83</v>
      </c>
      <c r="J16" s="65"/>
    </row>
    <row r="17" spans="2:10" ht="16.5" customHeight="1">
      <c r="B17" s="11"/>
      <c r="C17" s="64"/>
      <c r="D17" s="64"/>
      <c r="E17" s="7" t="s">
        <v>84</v>
      </c>
      <c r="F17" s="9" t="s">
        <v>85</v>
      </c>
      <c r="G17" s="10" t="s">
        <v>12</v>
      </c>
      <c r="H17" s="10" t="s">
        <v>86</v>
      </c>
      <c r="I17" s="65" t="s">
        <v>86</v>
      </c>
      <c r="J17" s="65"/>
    </row>
    <row r="18" spans="2:10" ht="16.5" customHeight="1">
      <c r="B18" s="11"/>
      <c r="C18" s="64"/>
      <c r="D18" s="64"/>
      <c r="E18" s="7" t="s">
        <v>72</v>
      </c>
      <c r="F18" s="9" t="s">
        <v>73</v>
      </c>
      <c r="G18" s="10" t="s">
        <v>12</v>
      </c>
      <c r="H18" s="10" t="s">
        <v>87</v>
      </c>
      <c r="I18" s="65" t="s">
        <v>87</v>
      </c>
      <c r="J18" s="65"/>
    </row>
    <row r="19" spans="2:10" ht="16.5" customHeight="1">
      <c r="B19" s="11"/>
      <c r="C19" s="64"/>
      <c r="D19" s="64"/>
      <c r="E19" s="7" t="s">
        <v>75</v>
      </c>
      <c r="F19" s="9" t="s">
        <v>76</v>
      </c>
      <c r="G19" s="10" t="s">
        <v>12</v>
      </c>
      <c r="H19" s="10" t="s">
        <v>88</v>
      </c>
      <c r="I19" s="65" t="s">
        <v>88</v>
      </c>
      <c r="J19" s="65"/>
    </row>
    <row r="20" spans="2:10" ht="16.5" customHeight="1">
      <c r="B20" s="11"/>
      <c r="C20" s="64"/>
      <c r="D20" s="64"/>
      <c r="E20" s="7" t="s">
        <v>89</v>
      </c>
      <c r="F20" s="9" t="s">
        <v>90</v>
      </c>
      <c r="G20" s="10" t="s">
        <v>12</v>
      </c>
      <c r="H20" s="10" t="s">
        <v>91</v>
      </c>
      <c r="I20" s="65" t="s">
        <v>91</v>
      </c>
      <c r="J20" s="65"/>
    </row>
    <row r="21" spans="2:10" ht="19.5" customHeight="1">
      <c r="B21" s="3" t="s">
        <v>43</v>
      </c>
      <c r="C21" s="71"/>
      <c r="D21" s="71"/>
      <c r="E21" s="3"/>
      <c r="F21" s="4" t="s">
        <v>44</v>
      </c>
      <c r="G21" s="5" t="s">
        <v>92</v>
      </c>
      <c r="H21" s="5" t="s">
        <v>46</v>
      </c>
      <c r="I21" s="72" t="s">
        <v>93</v>
      </c>
      <c r="J21" s="72"/>
    </row>
    <row r="22" spans="2:10" ht="19.5" customHeight="1">
      <c r="B22" s="6"/>
      <c r="C22" s="70" t="s">
        <v>48</v>
      </c>
      <c r="D22" s="70"/>
      <c r="E22" s="8"/>
      <c r="F22" s="9" t="s">
        <v>49</v>
      </c>
      <c r="G22" s="10" t="s">
        <v>94</v>
      </c>
      <c r="H22" s="10" t="s">
        <v>51</v>
      </c>
      <c r="I22" s="65" t="s">
        <v>95</v>
      </c>
      <c r="J22" s="65"/>
    </row>
    <row r="23" spans="2:10" ht="16.5" customHeight="1">
      <c r="B23" s="11"/>
      <c r="C23" s="64"/>
      <c r="D23" s="64"/>
      <c r="E23" s="7" t="s">
        <v>96</v>
      </c>
      <c r="F23" s="9" t="s">
        <v>97</v>
      </c>
      <c r="G23" s="10" t="s">
        <v>98</v>
      </c>
      <c r="H23" s="10" t="s">
        <v>51</v>
      </c>
      <c r="I23" s="65" t="s">
        <v>99</v>
      </c>
      <c r="J23" s="65"/>
    </row>
    <row r="24" spans="2:10" ht="16.5" customHeight="1">
      <c r="B24" s="6"/>
      <c r="C24" s="70" t="s">
        <v>53</v>
      </c>
      <c r="D24" s="70"/>
      <c r="E24" s="8"/>
      <c r="F24" s="9" t="s">
        <v>54</v>
      </c>
      <c r="G24" s="10" t="s">
        <v>55</v>
      </c>
      <c r="H24" s="10" t="s">
        <v>56</v>
      </c>
      <c r="I24" s="65" t="s">
        <v>57</v>
      </c>
      <c r="J24" s="65"/>
    </row>
    <row r="25" spans="2:10" ht="16.5" customHeight="1">
      <c r="B25" s="11"/>
      <c r="C25" s="64"/>
      <c r="D25" s="64"/>
      <c r="E25" s="7" t="s">
        <v>96</v>
      </c>
      <c r="F25" s="9" t="s">
        <v>97</v>
      </c>
      <c r="G25" s="10" t="s">
        <v>55</v>
      </c>
      <c r="H25" s="10" t="s">
        <v>56</v>
      </c>
      <c r="I25" s="65" t="s">
        <v>57</v>
      </c>
      <c r="J25" s="65"/>
    </row>
    <row r="26" spans="2:10" ht="5.25" customHeight="1">
      <c r="B26" s="66"/>
      <c r="C26" s="66"/>
      <c r="D26" s="66"/>
      <c r="E26" s="66"/>
      <c r="F26" s="67"/>
      <c r="G26" s="67"/>
      <c r="H26" s="67"/>
      <c r="I26" s="67"/>
      <c r="J26" s="67"/>
    </row>
    <row r="27" spans="2:10" ht="18" customHeight="1">
      <c r="B27" s="79" t="s">
        <v>15</v>
      </c>
      <c r="C27" s="79"/>
      <c r="D27" s="80"/>
      <c r="E27" s="80"/>
      <c r="F27" s="80"/>
      <c r="G27" s="19" t="s">
        <v>100</v>
      </c>
      <c r="H27" s="19" t="s">
        <v>59</v>
      </c>
      <c r="I27" s="69" t="s">
        <v>101</v>
      </c>
      <c r="J27" s="69"/>
    </row>
    <row r="28" spans="2:10" ht="12.75">
      <c r="B28" s="12"/>
      <c r="C28" s="12"/>
      <c r="D28" s="77"/>
      <c r="E28" s="78"/>
      <c r="F28" s="17" t="s">
        <v>4</v>
      </c>
      <c r="G28" s="12"/>
      <c r="H28" s="12"/>
      <c r="I28" s="63"/>
      <c r="J28" s="63"/>
    </row>
    <row r="29" spans="2:10" ht="12.75">
      <c r="B29" s="12"/>
      <c r="C29" s="12"/>
      <c r="D29" s="77"/>
      <c r="E29" s="78"/>
      <c r="F29" s="14" t="s">
        <v>19</v>
      </c>
      <c r="G29" s="16">
        <v>16456363.28</v>
      </c>
      <c r="H29" s="16">
        <v>128160.92</v>
      </c>
      <c r="I29" s="62">
        <f>G29+H29</f>
        <v>16584524.2</v>
      </c>
      <c r="J29" s="62"/>
    </row>
    <row r="30" spans="2:10" ht="12.75">
      <c r="B30" s="12"/>
      <c r="C30" s="12"/>
      <c r="D30" s="77"/>
      <c r="E30" s="78"/>
      <c r="F30" s="13" t="s">
        <v>20</v>
      </c>
      <c r="G30" s="15">
        <v>7594369</v>
      </c>
      <c r="H30" s="15">
        <v>2833.71</v>
      </c>
      <c r="I30" s="76">
        <f aca="true" t="shared" si="0" ref="I30:I39">G30+H30</f>
        <v>7597202.71</v>
      </c>
      <c r="J30" s="76"/>
    </row>
    <row r="31" spans="2:10" ht="12.75">
      <c r="B31" s="12"/>
      <c r="C31" s="12"/>
      <c r="D31" s="77"/>
      <c r="E31" s="78"/>
      <c r="F31" s="13" t="s">
        <v>21</v>
      </c>
      <c r="G31" s="15">
        <v>4215583.48</v>
      </c>
      <c r="H31" s="15">
        <v>18419.21</v>
      </c>
      <c r="I31" s="76">
        <f t="shared" si="0"/>
        <v>4234002.69</v>
      </c>
      <c r="J31" s="76"/>
    </row>
    <row r="32" spans="2:10" ht="12.75">
      <c r="B32" s="12"/>
      <c r="C32" s="12"/>
      <c r="D32" s="77"/>
      <c r="E32" s="78"/>
      <c r="F32" s="13" t="s">
        <v>5</v>
      </c>
      <c r="G32" s="15">
        <v>721500</v>
      </c>
      <c r="H32" s="15">
        <v>0</v>
      </c>
      <c r="I32" s="76">
        <f t="shared" si="0"/>
        <v>721500</v>
      </c>
      <c r="J32" s="76"/>
    </row>
    <row r="33" spans="2:10" ht="12.75">
      <c r="B33" s="12"/>
      <c r="C33" s="12"/>
      <c r="D33" s="77"/>
      <c r="E33" s="78"/>
      <c r="F33" s="13" t="s">
        <v>22</v>
      </c>
      <c r="G33" s="15">
        <v>3669926.8</v>
      </c>
      <c r="H33" s="15">
        <v>106908</v>
      </c>
      <c r="I33" s="76">
        <f t="shared" si="0"/>
        <v>3776834.8</v>
      </c>
      <c r="J33" s="76"/>
    </row>
    <row r="34" spans="2:10" ht="12.75">
      <c r="B34" s="12"/>
      <c r="C34" s="12"/>
      <c r="D34" s="77"/>
      <c r="E34" s="78"/>
      <c r="F34" s="18" t="s">
        <v>23</v>
      </c>
      <c r="G34" s="15">
        <v>57341</v>
      </c>
      <c r="H34" s="15">
        <v>0</v>
      </c>
      <c r="I34" s="76">
        <f t="shared" si="0"/>
        <v>57341</v>
      </c>
      <c r="J34" s="76"/>
    </row>
    <row r="35" spans="2:10" ht="12.75">
      <c r="B35" s="12"/>
      <c r="C35" s="12"/>
      <c r="D35" s="77"/>
      <c r="E35" s="78"/>
      <c r="F35" s="13" t="s">
        <v>24</v>
      </c>
      <c r="G35" s="15">
        <v>96443</v>
      </c>
      <c r="H35" s="15">
        <v>0</v>
      </c>
      <c r="I35" s="76">
        <f t="shared" si="0"/>
        <v>96443</v>
      </c>
      <c r="J35" s="76"/>
    </row>
    <row r="36" spans="2:10" ht="12.75">
      <c r="B36" s="12"/>
      <c r="C36" s="12"/>
      <c r="D36" s="77"/>
      <c r="E36" s="78"/>
      <c r="F36" s="13" t="s">
        <v>25</v>
      </c>
      <c r="G36" s="15">
        <v>101200</v>
      </c>
      <c r="H36" s="15">
        <v>0</v>
      </c>
      <c r="I36" s="76">
        <f t="shared" si="0"/>
        <v>101200</v>
      </c>
      <c r="J36" s="76"/>
    </row>
    <row r="37" spans="2:10" ht="12.75">
      <c r="B37" s="12"/>
      <c r="C37" s="12"/>
      <c r="D37" s="77"/>
      <c r="E37" s="78"/>
      <c r="F37" s="14" t="s">
        <v>26</v>
      </c>
      <c r="G37" s="16">
        <v>3266263</v>
      </c>
      <c r="H37" s="16">
        <v>0</v>
      </c>
      <c r="I37" s="62">
        <f t="shared" si="0"/>
        <v>3266263</v>
      </c>
      <c r="J37" s="62"/>
    </row>
    <row r="38" spans="2:10" ht="12.75">
      <c r="B38" s="60"/>
      <c r="C38" s="60"/>
      <c r="D38" s="77"/>
      <c r="E38" s="78"/>
      <c r="F38" s="13" t="s">
        <v>3</v>
      </c>
      <c r="G38" s="15"/>
      <c r="H38" s="15"/>
      <c r="I38" s="76"/>
      <c r="J38" s="76"/>
    </row>
    <row r="39" spans="2:10" ht="12.75">
      <c r="B39" s="12"/>
      <c r="C39" s="12"/>
      <c r="D39" s="63"/>
      <c r="E39" s="63"/>
      <c r="F39" s="13" t="s">
        <v>27</v>
      </c>
      <c r="G39" s="15">
        <v>810133</v>
      </c>
      <c r="H39" s="15">
        <v>0</v>
      </c>
      <c r="I39" s="76">
        <f t="shared" si="0"/>
        <v>810133</v>
      </c>
      <c r="J39" s="76"/>
    </row>
  </sheetData>
  <sheetProtection/>
  <mergeCells count="76"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B26:E26"/>
    <mergeCell ref="F26:J26"/>
    <mergeCell ref="B27:F27"/>
    <mergeCell ref="I27:J27"/>
    <mergeCell ref="C23:D23"/>
    <mergeCell ref="I23:J23"/>
    <mergeCell ref="C24:D24"/>
    <mergeCell ref="I24:J24"/>
    <mergeCell ref="C25:D25"/>
    <mergeCell ref="I25:J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/>
  <pageMargins left="0.5118110236220472" right="0.5118110236220472" top="1.062992125984252" bottom="0.7480314960629921" header="0.4330708661417323" footer="0.31496062992125984"/>
  <pageSetup horizontalDpi="600" verticalDpi="600" orientation="landscape" paperSize="9" r:id="rId1"/>
  <headerFooter>
    <oddHeader>&amp;R&amp;"Arial,Pogrubiony"&amp;11Załącznik Nr  2&amp;"Arial,Normalny"&amp;10 do Zarządzenia Nr 269/2014
Burmistrza Miasta Radziejów z dnia 23 kwietnia 2014 roku
w sprawie zmian w budżecie Miasta Radziejów na 2014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selection activeCell="K70" sqref="K70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1.28125" style="0" customWidth="1"/>
    <col min="9" max="24" width="9.140625" style="20" customWidth="1"/>
  </cols>
  <sheetData>
    <row r="1" spans="1:8" ht="55.5" customHeight="1">
      <c r="A1" s="82" t="s">
        <v>102</v>
      </c>
      <c r="B1" s="82"/>
      <c r="C1" s="82"/>
      <c r="D1" s="82"/>
      <c r="E1" s="82"/>
      <c r="F1" s="82"/>
      <c r="G1" s="82"/>
      <c r="H1" s="82"/>
    </row>
    <row r="2" spans="1:8" ht="10.5" customHeight="1">
      <c r="A2" s="21"/>
      <c r="B2" s="21"/>
      <c r="C2" s="21"/>
      <c r="D2" s="21"/>
      <c r="E2" s="21"/>
      <c r="F2" s="21"/>
      <c r="H2" s="22" t="s">
        <v>103</v>
      </c>
    </row>
    <row r="3" spans="1:8" ht="12.75" customHeight="1">
      <c r="A3" s="83" t="s">
        <v>0</v>
      </c>
      <c r="B3" s="83" t="s">
        <v>2</v>
      </c>
      <c r="C3" s="83" t="s">
        <v>1</v>
      </c>
      <c r="D3" s="84" t="s">
        <v>104</v>
      </c>
      <c r="E3" s="84" t="s">
        <v>105</v>
      </c>
      <c r="F3" s="84" t="s">
        <v>3</v>
      </c>
      <c r="G3" s="84"/>
      <c r="H3" s="84"/>
    </row>
    <row r="4" spans="1:8" ht="12.75" customHeight="1">
      <c r="A4" s="83"/>
      <c r="B4" s="83"/>
      <c r="C4" s="83"/>
      <c r="D4" s="84"/>
      <c r="E4" s="84"/>
      <c r="F4" s="84" t="s">
        <v>106</v>
      </c>
      <c r="G4" s="23" t="s">
        <v>4</v>
      </c>
      <c r="H4" s="84" t="s">
        <v>107</v>
      </c>
    </row>
    <row r="5" spans="1:8" ht="50.25" customHeight="1">
      <c r="A5" s="83"/>
      <c r="B5" s="83"/>
      <c r="C5" s="83"/>
      <c r="D5" s="84"/>
      <c r="E5" s="84"/>
      <c r="F5" s="84"/>
      <c r="G5" s="24" t="s">
        <v>108</v>
      </c>
      <c r="H5" s="84"/>
    </row>
    <row r="6" spans="1:8" ht="17.2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10</v>
      </c>
    </row>
    <row r="7" spans="1:8" ht="18" customHeight="1">
      <c r="A7" s="26" t="s">
        <v>29</v>
      </c>
      <c r="B7" s="26" t="s">
        <v>32</v>
      </c>
      <c r="C7" s="27"/>
      <c r="D7" s="33">
        <f>SUM(D8:D14)</f>
        <v>9822.92</v>
      </c>
      <c r="E7" s="33">
        <f>SUM(E8:E14)</f>
        <v>9822.92</v>
      </c>
      <c r="F7" s="33">
        <f>SUM(F8:F14)</f>
        <v>9822.92</v>
      </c>
      <c r="G7" s="33">
        <f>SUM(G8:G14)</f>
        <v>95.71</v>
      </c>
      <c r="H7" s="33">
        <f>SUM(H8:H14)</f>
        <v>0</v>
      </c>
    </row>
    <row r="8" spans="1:24" s="31" customFormat="1" ht="18" customHeight="1">
      <c r="A8" s="28"/>
      <c r="B8" s="29"/>
      <c r="C8" s="29">
        <v>2010</v>
      </c>
      <c r="D8" s="61">
        <v>9822.92</v>
      </c>
      <c r="E8" s="61"/>
      <c r="F8" s="61"/>
      <c r="G8" s="61"/>
      <c r="H8" s="6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s="31" customFormat="1" ht="18" customHeight="1">
      <c r="A9" s="28"/>
      <c r="B9" s="29"/>
      <c r="C9" s="29">
        <v>4010</v>
      </c>
      <c r="D9" s="61"/>
      <c r="E9" s="61">
        <v>80</v>
      </c>
      <c r="F9" s="61">
        <v>80</v>
      </c>
      <c r="G9" s="61">
        <v>80</v>
      </c>
      <c r="H9" s="61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s="31" customFormat="1" ht="18" customHeight="1">
      <c r="A10" s="28"/>
      <c r="B10" s="29"/>
      <c r="C10" s="29">
        <v>4110</v>
      </c>
      <c r="D10" s="61"/>
      <c r="E10" s="61">
        <v>13.75</v>
      </c>
      <c r="F10" s="61">
        <v>13.75</v>
      </c>
      <c r="G10" s="61">
        <v>13.75</v>
      </c>
      <c r="H10" s="61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s="31" customFormat="1" ht="18" customHeight="1">
      <c r="A11" s="28"/>
      <c r="B11" s="29"/>
      <c r="C11" s="29">
        <v>4120</v>
      </c>
      <c r="D11" s="61"/>
      <c r="E11" s="61">
        <v>1.96</v>
      </c>
      <c r="F11" s="61">
        <v>1.96</v>
      </c>
      <c r="G11" s="61">
        <v>1.96</v>
      </c>
      <c r="H11" s="61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31" customFormat="1" ht="18" customHeight="1">
      <c r="A12" s="28"/>
      <c r="B12" s="29"/>
      <c r="C12" s="29">
        <v>4210</v>
      </c>
      <c r="D12" s="61"/>
      <c r="E12" s="61">
        <v>17.6</v>
      </c>
      <c r="F12" s="61">
        <v>17.6</v>
      </c>
      <c r="G12" s="61">
        <v>0</v>
      </c>
      <c r="H12" s="61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31" customFormat="1" ht="18" customHeight="1">
      <c r="A13" s="28"/>
      <c r="B13" s="29"/>
      <c r="C13" s="29">
        <v>4300</v>
      </c>
      <c r="D13" s="61"/>
      <c r="E13" s="61">
        <v>79.3</v>
      </c>
      <c r="F13" s="61">
        <v>79.3</v>
      </c>
      <c r="G13" s="61">
        <v>0</v>
      </c>
      <c r="H13" s="61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31" customFormat="1" ht="18" customHeight="1">
      <c r="A14" s="28"/>
      <c r="B14" s="29"/>
      <c r="C14" s="29">
        <v>4430</v>
      </c>
      <c r="D14" s="61"/>
      <c r="E14" s="61">
        <v>9630.31</v>
      </c>
      <c r="F14" s="61">
        <v>9630.31</v>
      </c>
      <c r="G14" s="61">
        <v>0</v>
      </c>
      <c r="H14" s="61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8" ht="18" customHeight="1">
      <c r="A15" s="32">
        <v>750</v>
      </c>
      <c r="B15" s="27"/>
      <c r="C15" s="27"/>
      <c r="D15" s="33">
        <f>SUM(D16)</f>
        <v>82300</v>
      </c>
      <c r="E15" s="33">
        <f>SUM(E16)</f>
        <v>82300</v>
      </c>
      <c r="F15" s="33">
        <f>SUM(F16)</f>
        <v>82300</v>
      </c>
      <c r="G15" s="33">
        <f>SUM(G16)</f>
        <v>82300</v>
      </c>
      <c r="H15" s="33">
        <f>SUM(H16)</f>
        <v>0</v>
      </c>
    </row>
    <row r="16" spans="1:24" s="37" customFormat="1" ht="18" customHeight="1">
      <c r="A16" s="34"/>
      <c r="B16" s="35">
        <v>75011</v>
      </c>
      <c r="C16" s="35"/>
      <c r="D16" s="36">
        <f>SUM(D17:D21)</f>
        <v>82300</v>
      </c>
      <c r="E16" s="36">
        <f>SUM(E17:E21)</f>
        <v>82300</v>
      </c>
      <c r="F16" s="36">
        <f>SUM(F17:F21)</f>
        <v>82300</v>
      </c>
      <c r="G16" s="36">
        <f>SUM(G17:G21)</f>
        <v>82300</v>
      </c>
      <c r="H16" s="36">
        <f>SUM(H17:H21)</f>
        <v>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37" customFormat="1" ht="18" customHeight="1">
      <c r="A17" s="34"/>
      <c r="B17" s="35"/>
      <c r="C17" s="35">
        <v>2010</v>
      </c>
      <c r="D17" s="36">
        <v>82300</v>
      </c>
      <c r="E17" s="36"/>
      <c r="F17" s="36"/>
      <c r="G17" s="36"/>
      <c r="H17" s="3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7" customFormat="1" ht="18" customHeight="1">
      <c r="A18" s="34"/>
      <c r="B18" s="35"/>
      <c r="C18" s="35">
        <v>4010</v>
      </c>
      <c r="D18" s="36"/>
      <c r="E18" s="36">
        <v>63800</v>
      </c>
      <c r="F18" s="36">
        <v>63800</v>
      </c>
      <c r="G18" s="36">
        <v>63800</v>
      </c>
      <c r="H18" s="36">
        <v>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37" customFormat="1" ht="18" customHeight="1">
      <c r="A19" s="34"/>
      <c r="B19" s="35"/>
      <c r="C19" s="35">
        <v>4040</v>
      </c>
      <c r="D19" s="36"/>
      <c r="E19" s="38">
        <v>5000</v>
      </c>
      <c r="F19" s="38">
        <v>5000</v>
      </c>
      <c r="G19" s="38">
        <v>5000</v>
      </c>
      <c r="H19" s="36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37" customFormat="1" ht="18" customHeight="1">
      <c r="A20" s="34"/>
      <c r="B20" s="35"/>
      <c r="C20" s="35">
        <v>4110</v>
      </c>
      <c r="D20" s="36"/>
      <c r="E20" s="36">
        <v>11815</v>
      </c>
      <c r="F20" s="36">
        <v>11815</v>
      </c>
      <c r="G20" s="36">
        <v>11815</v>
      </c>
      <c r="H20" s="36"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s="37" customFormat="1" ht="18" customHeight="1">
      <c r="A21" s="34"/>
      <c r="B21" s="35"/>
      <c r="C21" s="35">
        <v>4120</v>
      </c>
      <c r="D21" s="36"/>
      <c r="E21" s="36">
        <v>1685</v>
      </c>
      <c r="F21" s="36">
        <v>1685</v>
      </c>
      <c r="G21" s="36">
        <v>1685</v>
      </c>
      <c r="H21" s="36">
        <v>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37" customFormat="1" ht="18" customHeight="1">
      <c r="A22" s="39">
        <v>751</v>
      </c>
      <c r="B22" s="40"/>
      <c r="C22" s="40"/>
      <c r="D22" s="41">
        <f>D23+D28</f>
        <v>12580</v>
      </c>
      <c r="E22" s="41">
        <f>E23+E28</f>
        <v>12580</v>
      </c>
      <c r="F22" s="41">
        <f>F23+F28</f>
        <v>12580</v>
      </c>
      <c r="G22" s="41">
        <f>G23+G28</f>
        <v>3888</v>
      </c>
      <c r="H22" s="41">
        <f>H23+H28</f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s="37" customFormat="1" ht="18" customHeight="1">
      <c r="A23" s="34"/>
      <c r="B23" s="35">
        <v>75101</v>
      </c>
      <c r="C23" s="35"/>
      <c r="D23" s="36">
        <v>1150</v>
      </c>
      <c r="E23" s="36">
        <f>SUM(E25:E27)</f>
        <v>1150</v>
      </c>
      <c r="F23" s="36">
        <f>SUM(F25:F27)</f>
        <v>1150</v>
      </c>
      <c r="G23" s="36">
        <f>SUM(G25:G27)</f>
        <v>1150</v>
      </c>
      <c r="H23" s="36">
        <f>SUM(H25:H27)</f>
        <v>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37" customFormat="1" ht="18" customHeight="1">
      <c r="A24" s="34"/>
      <c r="B24" s="35"/>
      <c r="C24" s="35">
        <v>2010</v>
      </c>
      <c r="D24" s="36">
        <v>1150</v>
      </c>
      <c r="E24" s="36"/>
      <c r="F24" s="36"/>
      <c r="G24" s="36"/>
      <c r="H24" s="3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37" customFormat="1" ht="18" customHeight="1">
      <c r="A25" s="34"/>
      <c r="B25" s="35"/>
      <c r="C25" s="35" t="s">
        <v>63</v>
      </c>
      <c r="D25" s="36"/>
      <c r="E25" s="36">
        <v>960</v>
      </c>
      <c r="F25" s="36">
        <v>960</v>
      </c>
      <c r="G25" s="36">
        <v>960</v>
      </c>
      <c r="H25" s="36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37" customFormat="1" ht="18" customHeight="1">
      <c r="A26" s="34"/>
      <c r="B26" s="35"/>
      <c r="C26" s="35">
        <v>4110</v>
      </c>
      <c r="D26" s="36"/>
      <c r="E26" s="36">
        <v>166</v>
      </c>
      <c r="F26" s="36">
        <v>166</v>
      </c>
      <c r="G26" s="36">
        <v>166</v>
      </c>
      <c r="H26" s="36">
        <v>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s="37" customFormat="1" ht="18" customHeight="1">
      <c r="A27" s="34"/>
      <c r="B27" s="35"/>
      <c r="C27" s="35">
        <v>4120</v>
      </c>
      <c r="D27" s="36"/>
      <c r="E27" s="36">
        <v>24</v>
      </c>
      <c r="F27" s="36">
        <v>24</v>
      </c>
      <c r="G27" s="36">
        <v>24</v>
      </c>
      <c r="H27" s="36">
        <v>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37" customFormat="1" ht="18" customHeight="1">
      <c r="A28" s="34"/>
      <c r="B28" s="35">
        <v>75113</v>
      </c>
      <c r="C28" s="35"/>
      <c r="D28" s="36">
        <f>SUM(D29:D36)</f>
        <v>11430</v>
      </c>
      <c r="E28" s="36">
        <f>SUM(E29:E36)</f>
        <v>11430</v>
      </c>
      <c r="F28" s="36">
        <f>SUM(F29:F36)</f>
        <v>11430</v>
      </c>
      <c r="G28" s="36">
        <f>SUM(G29:G36)</f>
        <v>2738</v>
      </c>
      <c r="H28" s="36">
        <f>SUM(H29:H36)</f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s="37" customFormat="1" ht="18" customHeight="1">
      <c r="A29" s="34"/>
      <c r="B29" s="35"/>
      <c r="C29" s="35">
        <v>2010</v>
      </c>
      <c r="D29" s="36">
        <v>11430</v>
      </c>
      <c r="E29" s="36"/>
      <c r="F29" s="36"/>
      <c r="G29" s="36"/>
      <c r="H29" s="36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37" customFormat="1" ht="18" customHeight="1">
      <c r="A30" s="34"/>
      <c r="B30" s="35"/>
      <c r="C30" s="35">
        <v>4010</v>
      </c>
      <c r="D30" s="36"/>
      <c r="E30" s="36">
        <v>250</v>
      </c>
      <c r="F30" s="36">
        <v>250</v>
      </c>
      <c r="G30" s="36">
        <v>250</v>
      </c>
      <c r="H30" s="36">
        <v>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s="37" customFormat="1" ht="18" customHeight="1">
      <c r="A31" s="34"/>
      <c r="B31" s="35"/>
      <c r="C31" s="35">
        <v>4110</v>
      </c>
      <c r="D31" s="36"/>
      <c r="E31" s="36">
        <v>374</v>
      </c>
      <c r="F31" s="36">
        <v>374</v>
      </c>
      <c r="G31" s="36">
        <v>374</v>
      </c>
      <c r="H31" s="36">
        <v>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37" customFormat="1" ht="18" customHeight="1">
      <c r="A32" s="34"/>
      <c r="B32" s="35"/>
      <c r="C32" s="35">
        <v>4120</v>
      </c>
      <c r="D32" s="36"/>
      <c r="E32" s="36">
        <v>54</v>
      </c>
      <c r="F32" s="36">
        <v>54</v>
      </c>
      <c r="G32" s="36">
        <v>54</v>
      </c>
      <c r="H32" s="36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s="37" customFormat="1" ht="18" customHeight="1">
      <c r="A33" s="34"/>
      <c r="B33" s="35"/>
      <c r="C33" s="35">
        <v>4170</v>
      </c>
      <c r="D33" s="36"/>
      <c r="E33" s="36">
        <v>2060</v>
      </c>
      <c r="F33" s="36">
        <v>2060</v>
      </c>
      <c r="G33" s="36">
        <v>2060</v>
      </c>
      <c r="H33" s="36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37" customFormat="1" ht="18" customHeight="1">
      <c r="A34" s="34"/>
      <c r="B34" s="35"/>
      <c r="C34" s="35">
        <v>4210</v>
      </c>
      <c r="D34" s="36"/>
      <c r="E34" s="36">
        <v>8121</v>
      </c>
      <c r="F34" s="36">
        <v>8121</v>
      </c>
      <c r="G34" s="36">
        <v>0</v>
      </c>
      <c r="H34" s="36">
        <v>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37" customFormat="1" ht="18" customHeight="1">
      <c r="A35" s="34"/>
      <c r="B35" s="35"/>
      <c r="C35" s="35">
        <v>4300</v>
      </c>
      <c r="D35" s="36"/>
      <c r="E35" s="36">
        <v>419</v>
      </c>
      <c r="F35" s="36">
        <v>419</v>
      </c>
      <c r="G35" s="36">
        <v>0</v>
      </c>
      <c r="H35" s="36">
        <v>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37" customFormat="1" ht="18" customHeight="1">
      <c r="A36" s="34"/>
      <c r="B36" s="35"/>
      <c r="C36" s="35">
        <v>4410</v>
      </c>
      <c r="D36" s="36"/>
      <c r="E36" s="36">
        <v>152</v>
      </c>
      <c r="F36" s="36">
        <v>152</v>
      </c>
      <c r="G36" s="36">
        <v>0</v>
      </c>
      <c r="H36" s="36"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s="45" customFormat="1" ht="18" customHeight="1">
      <c r="A37" s="42">
        <v>852</v>
      </c>
      <c r="B37" s="43"/>
      <c r="C37" s="43"/>
      <c r="D37" s="41">
        <f>SUM(D38,D56,D49,D60,D52)</f>
        <v>2982842.28</v>
      </c>
      <c r="E37" s="41">
        <f>SUM(E38,E56,E49,E60,E52)</f>
        <v>2982842.28</v>
      </c>
      <c r="F37" s="41">
        <f>SUM(F38,F56,F49,F60,F52)</f>
        <v>2982842.28</v>
      </c>
      <c r="G37" s="41">
        <f>SUM(G38,G56,G49,G60,G52)</f>
        <v>232419</v>
      </c>
      <c r="H37" s="41">
        <f>SUM(H38,H56,H49,H60,H52)</f>
        <v>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s="37" customFormat="1" ht="18" customHeight="1">
      <c r="A38" s="46"/>
      <c r="B38" s="35" t="s">
        <v>109</v>
      </c>
      <c r="C38" s="35"/>
      <c r="D38" s="36">
        <f>SUM(D39:D48)</f>
        <v>2822800</v>
      </c>
      <c r="E38" s="36">
        <f>SUM(E39:E48)</f>
        <v>2822800</v>
      </c>
      <c r="F38" s="36">
        <f>SUM(F39:F48)</f>
        <v>2822800</v>
      </c>
      <c r="G38" s="36">
        <f>SUM(G39:G48)</f>
        <v>209691</v>
      </c>
      <c r="H38" s="36">
        <f>SUM(H39:H48)</f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s="49" customFormat="1" ht="18" customHeight="1">
      <c r="A39" s="47"/>
      <c r="B39" s="34"/>
      <c r="C39" s="35">
        <v>2010</v>
      </c>
      <c r="D39" s="36">
        <v>2822800</v>
      </c>
      <c r="E39" s="36"/>
      <c r="F39" s="36"/>
      <c r="G39" s="36"/>
      <c r="H39" s="36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s="49" customFormat="1" ht="18" customHeight="1">
      <c r="A40" s="47"/>
      <c r="B40" s="34"/>
      <c r="C40" s="35">
        <v>3110</v>
      </c>
      <c r="D40" s="36"/>
      <c r="E40" s="36">
        <v>2610583</v>
      </c>
      <c r="F40" s="36">
        <v>2610583</v>
      </c>
      <c r="G40" s="36">
        <v>0</v>
      </c>
      <c r="H40" s="36">
        <v>0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s="49" customFormat="1" ht="18" customHeight="1">
      <c r="A41" s="47"/>
      <c r="B41" s="34"/>
      <c r="C41" s="35" t="s">
        <v>63</v>
      </c>
      <c r="D41" s="36"/>
      <c r="E41" s="36">
        <v>63656</v>
      </c>
      <c r="F41" s="36">
        <v>63656</v>
      </c>
      <c r="G41" s="36">
        <v>63656</v>
      </c>
      <c r="H41" s="36">
        <v>0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49" customFormat="1" ht="18" customHeight="1">
      <c r="A42" s="47"/>
      <c r="B42" s="34"/>
      <c r="C42" s="35" t="s">
        <v>110</v>
      </c>
      <c r="D42" s="36"/>
      <c r="E42" s="36">
        <v>3534</v>
      </c>
      <c r="F42" s="36">
        <v>3534</v>
      </c>
      <c r="G42" s="36">
        <v>3534</v>
      </c>
      <c r="H42" s="36">
        <v>0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49" customFormat="1" ht="18" customHeight="1">
      <c r="A43" s="47"/>
      <c r="B43" s="34"/>
      <c r="C43" s="35" t="s">
        <v>66</v>
      </c>
      <c r="D43" s="36"/>
      <c r="E43" s="36">
        <v>141570</v>
      </c>
      <c r="F43" s="36">
        <v>141570</v>
      </c>
      <c r="G43" s="36">
        <v>141570</v>
      </c>
      <c r="H43" s="36">
        <v>0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49" customFormat="1" ht="18" customHeight="1">
      <c r="A44" s="47"/>
      <c r="B44" s="34"/>
      <c r="C44" s="35" t="s">
        <v>69</v>
      </c>
      <c r="D44" s="36"/>
      <c r="E44" s="36">
        <v>931</v>
      </c>
      <c r="F44" s="36">
        <v>931</v>
      </c>
      <c r="G44" s="36">
        <v>931</v>
      </c>
      <c r="H44" s="36">
        <v>0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49" customFormat="1" ht="18" customHeight="1" hidden="1">
      <c r="A45" s="47"/>
      <c r="B45" s="34"/>
      <c r="C45" s="35" t="s">
        <v>72</v>
      </c>
      <c r="D45" s="36"/>
      <c r="E45" s="36">
        <v>0</v>
      </c>
      <c r="F45" s="36">
        <v>0</v>
      </c>
      <c r="G45" s="36">
        <v>0</v>
      </c>
      <c r="H45" s="36">
        <v>0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49" customFormat="1" ht="18" customHeight="1" hidden="1">
      <c r="A46" s="47"/>
      <c r="B46" s="34"/>
      <c r="C46" s="35" t="s">
        <v>75</v>
      </c>
      <c r="D46" s="36"/>
      <c r="E46" s="36">
        <v>0</v>
      </c>
      <c r="F46" s="36">
        <v>0</v>
      </c>
      <c r="G46" s="36">
        <v>0</v>
      </c>
      <c r="H46" s="36">
        <v>0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49" customFormat="1" ht="18" customHeight="1">
      <c r="A47" s="47"/>
      <c r="B47" s="34"/>
      <c r="C47" s="35">
        <v>4370</v>
      </c>
      <c r="D47" s="36"/>
      <c r="E47" s="36">
        <v>195</v>
      </c>
      <c r="F47" s="36">
        <v>195</v>
      </c>
      <c r="G47" s="36">
        <v>0</v>
      </c>
      <c r="H47" s="36">
        <v>0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s="49" customFormat="1" ht="18" customHeight="1">
      <c r="A48" s="47"/>
      <c r="B48" s="34"/>
      <c r="C48" s="35" t="s">
        <v>111</v>
      </c>
      <c r="D48" s="36"/>
      <c r="E48" s="36">
        <v>2331</v>
      </c>
      <c r="F48" s="36">
        <v>2331</v>
      </c>
      <c r="G48" s="36">
        <v>0</v>
      </c>
      <c r="H48" s="36">
        <v>0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s="49" customFormat="1" ht="18" customHeight="1">
      <c r="A49" s="47"/>
      <c r="B49" s="50">
        <v>85213</v>
      </c>
      <c r="C49" s="35"/>
      <c r="D49" s="36">
        <f>D50+D51</f>
        <v>19100</v>
      </c>
      <c r="E49" s="36">
        <f>E50+E51</f>
        <v>19100</v>
      </c>
      <c r="F49" s="36">
        <f>F50+F51</f>
        <v>19100</v>
      </c>
      <c r="G49" s="36">
        <f>G50+G51</f>
        <v>0</v>
      </c>
      <c r="H49" s="36">
        <f>H50+H51</f>
        <v>0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49" customFormat="1" ht="18" customHeight="1">
      <c r="A50" s="47"/>
      <c r="B50" s="34"/>
      <c r="C50" s="35">
        <v>2010</v>
      </c>
      <c r="D50" s="36">
        <v>19100</v>
      </c>
      <c r="E50" s="36"/>
      <c r="F50" s="36"/>
      <c r="G50" s="36"/>
      <c r="H50" s="36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49" customFormat="1" ht="18" customHeight="1">
      <c r="A51" s="47"/>
      <c r="B51" s="34"/>
      <c r="C51" s="35">
        <v>4130</v>
      </c>
      <c r="D51" s="36"/>
      <c r="E51" s="36">
        <v>19100</v>
      </c>
      <c r="F51" s="36">
        <v>19100</v>
      </c>
      <c r="G51" s="36">
        <v>0</v>
      </c>
      <c r="H51" s="36">
        <v>0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49" customFormat="1" ht="18" customHeight="1">
      <c r="A52" s="47"/>
      <c r="B52" s="50">
        <v>85215</v>
      </c>
      <c r="C52" s="35"/>
      <c r="D52" s="36">
        <f>D53+D54+D55</f>
        <v>7266.28</v>
      </c>
      <c r="E52" s="36">
        <f>E53+E54+E55</f>
        <v>7266.28</v>
      </c>
      <c r="F52" s="36">
        <f>F53+F54+F55</f>
        <v>7266.28</v>
      </c>
      <c r="G52" s="36">
        <f>G53+G54+G55</f>
        <v>0</v>
      </c>
      <c r="H52" s="36">
        <f>H53+H54+H55</f>
        <v>0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s="49" customFormat="1" ht="18" customHeight="1">
      <c r="A53" s="47"/>
      <c r="B53" s="34"/>
      <c r="C53" s="35">
        <v>2010</v>
      </c>
      <c r="D53" s="36">
        <v>7266.28</v>
      </c>
      <c r="E53" s="36"/>
      <c r="F53" s="36"/>
      <c r="G53" s="36"/>
      <c r="H53" s="36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49" customFormat="1" ht="18" customHeight="1">
      <c r="A54" s="47"/>
      <c r="B54" s="34"/>
      <c r="C54" s="35">
        <v>3110</v>
      </c>
      <c r="D54" s="36"/>
      <c r="E54" s="36">
        <v>7123.8</v>
      </c>
      <c r="F54" s="36">
        <v>7123.8</v>
      </c>
      <c r="G54" s="36">
        <v>0</v>
      </c>
      <c r="H54" s="36">
        <v>0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s="49" customFormat="1" ht="18" customHeight="1">
      <c r="A55" s="47"/>
      <c r="B55" s="34"/>
      <c r="C55" s="35">
        <v>4210</v>
      </c>
      <c r="D55" s="36"/>
      <c r="E55" s="36">
        <v>142.48</v>
      </c>
      <c r="F55" s="36">
        <v>142.48</v>
      </c>
      <c r="G55" s="36">
        <v>0</v>
      </c>
      <c r="H55" s="36">
        <v>0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s="49" customFormat="1" ht="18" customHeight="1">
      <c r="A56" s="47"/>
      <c r="B56" s="50">
        <v>85228</v>
      </c>
      <c r="C56" s="35"/>
      <c r="D56" s="36">
        <f>D57+D58+D59</f>
        <v>19400</v>
      </c>
      <c r="E56" s="36">
        <f>E57+E58+E59</f>
        <v>19400</v>
      </c>
      <c r="F56" s="36">
        <f>F57+F58+F59</f>
        <v>19400</v>
      </c>
      <c r="G56" s="36">
        <f>G57+G58+G59</f>
        <v>19400</v>
      </c>
      <c r="H56" s="36">
        <f>H57+H58+H59</f>
        <v>0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s="49" customFormat="1" ht="18" customHeight="1">
      <c r="A57" s="47"/>
      <c r="B57" s="34"/>
      <c r="C57" s="35">
        <v>2010</v>
      </c>
      <c r="D57" s="36">
        <v>19400</v>
      </c>
      <c r="E57" s="36"/>
      <c r="F57" s="36"/>
      <c r="G57" s="36"/>
      <c r="H57" s="36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s="49" customFormat="1" ht="18" customHeight="1">
      <c r="A58" s="47"/>
      <c r="B58" s="34"/>
      <c r="C58" s="35">
        <v>4110</v>
      </c>
      <c r="D58" s="36"/>
      <c r="E58" s="36">
        <v>1400</v>
      </c>
      <c r="F58" s="36">
        <v>1400</v>
      </c>
      <c r="G58" s="36">
        <v>1400</v>
      </c>
      <c r="H58" s="36">
        <v>0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s="49" customFormat="1" ht="18" customHeight="1">
      <c r="A59" s="47"/>
      <c r="B59" s="34"/>
      <c r="C59" s="35">
        <v>4170</v>
      </c>
      <c r="D59" s="36"/>
      <c r="E59" s="36">
        <v>18000</v>
      </c>
      <c r="F59" s="36">
        <v>18000</v>
      </c>
      <c r="G59" s="36">
        <v>18000</v>
      </c>
      <c r="H59" s="36">
        <v>0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8" s="48" customFormat="1" ht="18" customHeight="1">
      <c r="A60" s="47"/>
      <c r="B60" s="50">
        <v>85295</v>
      </c>
      <c r="C60" s="35"/>
      <c r="D60" s="51">
        <f>D61+D65</f>
        <v>114276</v>
      </c>
      <c r="E60" s="51">
        <f>E61+E65+E63+E64+E62</f>
        <v>114276</v>
      </c>
      <c r="F60" s="51">
        <f>F61+F65+F63+F64+F62</f>
        <v>114276</v>
      </c>
      <c r="G60" s="51">
        <f>G61+G65+G63+G64+G62</f>
        <v>3328</v>
      </c>
      <c r="H60" s="51">
        <f>H61+H65+H63+H64+H62</f>
        <v>0</v>
      </c>
    </row>
    <row r="61" spans="1:8" s="48" customFormat="1" ht="18" customHeight="1">
      <c r="A61" s="47"/>
      <c r="B61" s="50"/>
      <c r="C61" s="35">
        <v>2010</v>
      </c>
      <c r="D61" s="51">
        <v>114276</v>
      </c>
      <c r="E61" s="51"/>
      <c r="F61" s="51"/>
      <c r="G61" s="51"/>
      <c r="H61" s="51"/>
    </row>
    <row r="62" spans="1:8" s="48" customFormat="1" ht="18" customHeight="1">
      <c r="A62" s="47"/>
      <c r="B62" s="50"/>
      <c r="C62" s="35">
        <v>3110</v>
      </c>
      <c r="D62" s="51"/>
      <c r="E62" s="51">
        <v>110948</v>
      </c>
      <c r="F62" s="51">
        <v>110948</v>
      </c>
      <c r="G62" s="51">
        <v>0</v>
      </c>
      <c r="H62" s="51">
        <v>0</v>
      </c>
    </row>
    <row r="63" spans="1:8" s="48" customFormat="1" ht="18" customHeight="1">
      <c r="A63" s="47"/>
      <c r="B63" s="50"/>
      <c r="C63" s="35">
        <v>4010</v>
      </c>
      <c r="D63" s="51"/>
      <c r="E63" s="51">
        <v>2781</v>
      </c>
      <c r="F63" s="51">
        <v>2781</v>
      </c>
      <c r="G63" s="51">
        <v>2781</v>
      </c>
      <c r="H63" s="51">
        <v>0</v>
      </c>
    </row>
    <row r="64" spans="1:8" s="48" customFormat="1" ht="18" customHeight="1">
      <c r="A64" s="47"/>
      <c r="B64" s="50"/>
      <c r="C64" s="35">
        <v>4110</v>
      </c>
      <c r="D64" s="51"/>
      <c r="E64" s="51">
        <v>479</v>
      </c>
      <c r="F64" s="51">
        <v>479</v>
      </c>
      <c r="G64" s="51">
        <v>479</v>
      </c>
      <c r="H64" s="51">
        <v>0</v>
      </c>
    </row>
    <row r="65" spans="1:8" s="48" customFormat="1" ht="18" customHeight="1">
      <c r="A65" s="47"/>
      <c r="B65" s="34"/>
      <c r="C65" s="35">
        <v>4120</v>
      </c>
      <c r="D65" s="51"/>
      <c r="E65" s="51">
        <v>68</v>
      </c>
      <c r="F65" s="51">
        <v>68</v>
      </c>
      <c r="G65" s="51">
        <v>68</v>
      </c>
      <c r="H65" s="51">
        <v>0</v>
      </c>
    </row>
    <row r="66" spans="1:8" ht="18" customHeight="1">
      <c r="A66" s="85" t="s">
        <v>112</v>
      </c>
      <c r="B66" s="85"/>
      <c r="C66" s="85"/>
      <c r="D66" s="52">
        <f>SUM(D7,D15,D22,D37)</f>
        <v>3087545.1999999997</v>
      </c>
      <c r="E66" s="52">
        <f>SUM(E7,E15,E22,E37)</f>
        <v>3087545.1999999997</v>
      </c>
      <c r="F66" s="52">
        <f>SUM(F7,F15,F22,F37)</f>
        <v>3087545.1999999997</v>
      </c>
      <c r="G66" s="52">
        <f>SUM(G7,G15,G22,G37)</f>
        <v>318702.71</v>
      </c>
      <c r="H66" s="52">
        <f>SUM(H7,H15,H22,H37)</f>
        <v>0</v>
      </c>
    </row>
    <row r="67" spans="1:8" ht="18" customHeight="1">
      <c r="A67" s="53"/>
      <c r="B67" s="53"/>
      <c r="C67" s="53"/>
      <c r="D67" s="54"/>
      <c r="E67" s="54"/>
      <c r="F67" s="54"/>
      <c r="G67" s="54"/>
      <c r="H67" s="54"/>
    </row>
    <row r="68" spans="1:6" ht="12.75">
      <c r="A68" s="21"/>
      <c r="B68" s="21"/>
      <c r="C68" s="21"/>
      <c r="D68" s="21"/>
      <c r="E68" s="21"/>
      <c r="F68" s="21"/>
    </row>
    <row r="69" spans="1:6" ht="15.75">
      <c r="A69" s="55" t="s">
        <v>113</v>
      </c>
      <c r="B69" s="56"/>
      <c r="C69" s="56"/>
      <c r="D69" s="56"/>
      <c r="E69" s="56"/>
      <c r="F69" s="56"/>
    </row>
    <row r="70" spans="1:6" ht="15.75">
      <c r="A70" s="55"/>
      <c r="B70" s="56"/>
      <c r="C70" s="56"/>
      <c r="D70" s="56"/>
      <c r="E70" s="56"/>
      <c r="F70" s="56"/>
    </row>
    <row r="71" spans="1:6" ht="27.75" customHeight="1">
      <c r="A71" s="57" t="s">
        <v>0</v>
      </c>
      <c r="B71" s="57" t="s">
        <v>114</v>
      </c>
      <c r="C71" s="57" t="s">
        <v>115</v>
      </c>
      <c r="D71" s="57" t="s">
        <v>116</v>
      </c>
      <c r="E71" s="86" t="s">
        <v>117</v>
      </c>
      <c r="F71" s="86"/>
    </row>
    <row r="72" spans="1:6" ht="18" customHeight="1">
      <c r="A72" s="58">
        <v>750</v>
      </c>
      <c r="B72" s="58">
        <v>75011</v>
      </c>
      <c r="C72" s="58" t="s">
        <v>118</v>
      </c>
      <c r="D72" s="49">
        <v>100</v>
      </c>
      <c r="E72" s="87">
        <v>5</v>
      </c>
      <c r="F72" s="87"/>
    </row>
    <row r="73" spans="1:6" ht="20.25" customHeight="1">
      <c r="A73" s="58">
        <v>852</v>
      </c>
      <c r="B73" s="58">
        <v>85212</v>
      </c>
      <c r="C73" s="59" t="s">
        <v>119</v>
      </c>
      <c r="D73" s="49">
        <v>26500</v>
      </c>
      <c r="E73" s="81">
        <v>12000</v>
      </c>
      <c r="F73" s="81"/>
    </row>
  </sheetData>
  <sheetProtection/>
  <mergeCells count="13">
    <mergeCell ref="A66:C66"/>
    <mergeCell ref="E71:F71"/>
    <mergeCell ref="E72:F72"/>
    <mergeCell ref="E73:F73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&amp;R&amp;"Arial,Pogrubiony"&amp;11Załącznik Nr 3&amp;"Arial,Normalny"&amp;10 do Zarządzenia Nr 269/2014 Burmistrza Miasta Radziejów z dnia 23 kwietnia 2014 roku
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MRPC</cp:lastModifiedBy>
  <cp:lastPrinted>2014-04-25T07:28:46Z</cp:lastPrinted>
  <dcterms:created xsi:type="dcterms:W3CDTF">2006-11-07T12:52:19Z</dcterms:created>
  <dcterms:modified xsi:type="dcterms:W3CDTF">2014-04-25T07:29:00Z</dcterms:modified>
  <cp:category/>
  <cp:version/>
  <cp:contentType/>
  <cp:contentStatus/>
</cp:coreProperties>
</file>