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235" windowHeight="11895" activeTab="0"/>
  </bookViews>
  <sheets>
    <sheet name="zał.1" sheetId="1" r:id="rId1"/>
    <sheet name="zał.2" sheetId="2" r:id="rId2"/>
    <sheet name="zał 3." sheetId="3" r:id="rId3"/>
  </sheets>
  <definedNames/>
  <calcPr fullCalcOnLoad="1"/>
</workbook>
</file>

<file path=xl/sharedStrings.xml><?xml version="1.0" encoding="utf-8"?>
<sst xmlns="http://schemas.openxmlformats.org/spreadsheetml/2006/main" count="258" uniqueCount="176">
  <si>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</si>
  <si>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</si>
  <si>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</si>
  <si>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</si>
  <si>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</si>
  <si>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</si>
  <si>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</si>
  <si>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</si>
  <si>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0,00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</si>
  <si>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</si>
  <si>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</si>
  <si>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</si>
  <si>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</si>
  <si>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w tym:</t>
  </si>
  <si>
    <t>dochody bieżące</t>
  </si>
  <si>
    <t>dochody majatkowe</t>
  </si>
  <si>
    <t>Zmiany w planie dochodów budżetu Miasta Radziejów na 2015 rok</t>
  </si>
  <si>
    <t>4010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</si>
  <si>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</si>
  <si>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</si>
  <si>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</si>
  <si>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</si>
  <si>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</si>
  <si>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</si>
  <si>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</si>
  <si>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2 000,00</t>
  </si>
  <si>
    <t>801</t>
  </si>
  <si>
    <t>Oświata i wychowanie</t>
  </si>
  <si>
    <t>6 169 210,57</t>
  </si>
  <si>
    <t>80101</t>
  </si>
  <si>
    <t>Szkoły podstawowe</t>
  </si>
  <si>
    <t>2 533 040,00</t>
  </si>
  <si>
    <t>4 000,00</t>
  </si>
  <si>
    <t>Zmiany w planie wydatków budżetu Miasta Radziejów na 2015 rok</t>
  </si>
  <si>
    <t>wydatki bieżące</t>
  </si>
  <si>
    <t>wydatki majątkowe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</si>
  <si>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</si>
  <si>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</si>
  <si>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</si>
  <si>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</si>
  <si>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</si>
  <si>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</si>
  <si>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</si>
  <si>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</si>
  <si>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</si>
  <si>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</si>
  <si>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</si>
  <si>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</si>
  <si>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</si>
  <si>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</si>
  <si>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</si>
  <si>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</si>
  <si>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</si>
  <si>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</si>
  <si>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</si>
  <si>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</si>
  <si>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</si>
  <si>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751</t>
  </si>
  <si>
    <t>Urzędy naczelnych organów władzy państwowej, kontroli i ochrony prawa oraz sądownictwa</t>
  </si>
  <si>
    <t>8 680,00</t>
  </si>
  <si>
    <t>21 929,00</t>
  </si>
  <si>
    <t>75107</t>
  </si>
  <si>
    <t>Wybory Prezydenta Rzeczypospolitej Polskiej</t>
  </si>
  <si>
    <t>20 779,00</t>
  </si>
  <si>
    <t>18 471 394,09</t>
  </si>
  <si>
    <t>8 000,00</t>
  </si>
  <si>
    <t>3030</t>
  </si>
  <si>
    <t xml:space="preserve">Różne wydatki na rzecz osób fizycznych </t>
  </si>
  <si>
    <t>600,00</t>
  </si>
  <si>
    <t>5 431,00</t>
  </si>
  <si>
    <t>500,00</t>
  </si>
  <si>
    <t>854</t>
  </si>
  <si>
    <t>Edukacyjna opieka wychowawcza</t>
  </si>
  <si>
    <t>218 341,00</t>
  </si>
  <si>
    <t>85401</t>
  </si>
  <si>
    <t>Świetlice szkolne</t>
  </si>
  <si>
    <t>110 788,00</t>
  </si>
  <si>
    <t>- 50,00</t>
  </si>
  <si>
    <t>2 336,00</t>
  </si>
  <si>
    <t>50,00</t>
  </si>
  <si>
    <t>900</t>
  </si>
  <si>
    <t>Gospodarka komunalna i ochrona środowiska</t>
  </si>
  <si>
    <t>2 051 065,00</t>
  </si>
  <si>
    <t>90003</t>
  </si>
  <si>
    <t>Oczyszczanie miast i wsi</t>
  </si>
  <si>
    <t>105 700,00</t>
  </si>
  <si>
    <t>20 126 394,09</t>
  </si>
  <si>
    <t>30 609,00</t>
  </si>
  <si>
    <t>29 459,00</t>
  </si>
  <si>
    <t>18 480 074,09</t>
  </si>
  <si>
    <t>17 360,00</t>
  </si>
  <si>
    <t>25,00</t>
  </si>
  <si>
    <t>5 456,00</t>
  </si>
  <si>
    <t>625,00</t>
  </si>
  <si>
    <t>- 25,00</t>
  </si>
  <si>
    <t>754</t>
  </si>
  <si>
    <t>Bezpieczeństwo publiczne i ochrona przeciwpożarowa</t>
  </si>
  <si>
    <t>141 354,00</t>
  </si>
  <si>
    <t>75412</t>
  </si>
  <si>
    <t>Ochotnicze straże pożarne</t>
  </si>
  <si>
    <t>49 850,00</t>
  </si>
  <si>
    <t>49 900,00</t>
  </si>
  <si>
    <t>4430</t>
  </si>
  <si>
    <t>Różne opłaty i składki</t>
  </si>
  <si>
    <t>6 850,00</t>
  </si>
  <si>
    <t>6 900,00</t>
  </si>
  <si>
    <t>75414</t>
  </si>
  <si>
    <t>Obrona cywilna</t>
  </si>
  <si>
    <t>2 650,00</t>
  </si>
  <si>
    <t>2 600,00</t>
  </si>
  <si>
    <t>4700</t>
  </si>
  <si>
    <t xml:space="preserve">Szkolenia pracowników niebędących członkami korpusu służby cywilnej </t>
  </si>
  <si>
    <t>450,00</t>
  </si>
  <si>
    <t>- 287,00</t>
  </si>
  <si>
    <t>2 532 753,00</t>
  </si>
  <si>
    <t>104 416,00</t>
  </si>
  <si>
    <t>104 129,00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</si>
  <si>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</si>
  <si>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</si>
  <si>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9 839,00</t>
  </si>
  <si>
    <t>177,00</t>
  </si>
  <si>
    <t>10 016,00</t>
  </si>
  <si>
    <t>Odpisy na zakładowy fundusz świadczeń socjalnych</t>
  </si>
  <si>
    <t>470,00</t>
  </si>
  <si>
    <t>647,00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</si>
  <si>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</si>
  <si>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</si>
  <si>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555 678,00</t>
  </si>
  <si>
    <t>110,00</t>
  </si>
  <si>
    <t>555 788,00</t>
  </si>
  <si>
    <t>29 400,00</t>
  </si>
  <si>
    <t>29 510,00</t>
  </si>
  <si>
    <t>851</t>
  </si>
  <si>
    <t>Ochrona zdrowia</t>
  </si>
  <si>
    <t>193 609,00</t>
  </si>
  <si>
    <t>85153</t>
  </si>
  <si>
    <t>Zwalczanie narkomanii</t>
  </si>
  <si>
    <t>85154</t>
  </si>
  <si>
    <t>Przeciwdziałanie alkoholizmowi</t>
  </si>
  <si>
    <t>189 609,00</t>
  </si>
  <si>
    <t>- 4 000,00</t>
  </si>
  <si>
    <t>185 609,00</t>
  </si>
  <si>
    <t>34 500,00</t>
  </si>
  <si>
    <t>30 500,00</t>
  </si>
  <si>
    <t>- 1 000,00</t>
  </si>
  <si>
    <t>1 336,00</t>
  </si>
  <si>
    <t>4240</t>
  </si>
  <si>
    <t>Zakup pomocy naukowych, dydaktycznych i książek</t>
  </si>
  <si>
    <t>2 290,00</t>
  </si>
  <si>
    <t>- 915,00</t>
  </si>
  <si>
    <t>1 375,00</t>
  </si>
  <si>
    <t>6 536,00</t>
  </si>
  <si>
    <t>1 915,00</t>
  </si>
  <si>
    <t>8 451,00</t>
  </si>
  <si>
    <t>4260</t>
  </si>
  <si>
    <t>Zakup energii</t>
  </si>
  <si>
    <t>- 202,00</t>
  </si>
  <si>
    <t>1 798,00</t>
  </si>
  <si>
    <t>700,00</t>
  </si>
  <si>
    <t>202,00</t>
  </si>
  <si>
    <t>902,00</t>
  </si>
  <si>
    <t>921</t>
  </si>
  <si>
    <t>Kultura i ochrona dziedzictwa narodowego</t>
  </si>
  <si>
    <t>721 500,00</t>
  </si>
  <si>
    <t>92105</t>
  </si>
  <si>
    <t>Pozostałe zadania w zakresie kultury</t>
  </si>
  <si>
    <t>35 000,00</t>
  </si>
  <si>
    <t>1 032,00</t>
  </si>
  <si>
    <t>- 604,00</t>
  </si>
  <si>
    <t>428,00</t>
  </si>
  <si>
    <t>4190</t>
  </si>
  <si>
    <t>Nagrody konkursowe</t>
  </si>
  <si>
    <t>1 004,00</t>
  </si>
  <si>
    <t>- 400,00</t>
  </si>
  <si>
    <t>100,00</t>
  </si>
  <si>
    <t>20 135 074,09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</si>
</sst>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9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13" xfId="0" applyNumberFormat="1" applyFont="1" applyBorder="1" applyAlignment="1">
      <alignment horizontal="right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left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.8515625" style="1" customWidth="1"/>
    <col min="2" max="2" width="6.8515625" style="1" customWidth="1"/>
    <col min="3" max="3" width="8.7109375" style="1" customWidth="1"/>
    <col min="4" max="4" width="0.71875" style="1" customWidth="1"/>
    <col min="5" max="5" width="8.7109375" style="1" customWidth="1"/>
    <col min="6" max="6" width="46.7109375" style="1" customWidth="1"/>
    <col min="7" max="7" width="18.57421875" style="1" customWidth="1"/>
    <col min="8" max="8" width="18.7109375" style="1" customWidth="1"/>
    <col min="9" max="9" width="8.8515625" style="1" customWidth="1"/>
    <col min="10" max="10" width="10.7109375" style="1" customWidth="1"/>
    <col min="11" max="16384" width="9.140625" style="1" customWidth="1"/>
  </cols>
  <sheetData>
    <row r="1" spans="1:10" ht="46.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0.25" customHeight="1">
      <c r="B2" s="68"/>
      <c r="C2" s="68"/>
      <c r="D2" s="68"/>
      <c r="E2" s="68"/>
      <c r="F2" s="68"/>
      <c r="G2" s="68"/>
      <c r="H2" s="69"/>
      <c r="I2" s="69"/>
      <c r="J2" s="69"/>
    </row>
    <row r="3" spans="2:10" ht="21" customHeight="1">
      <c r="B3" s="2" t="s">
        <v>0</v>
      </c>
      <c r="C3" s="70" t="s">
        <v>1</v>
      </c>
      <c r="D3" s="70"/>
      <c r="E3" s="2" t="s">
        <v>2</v>
      </c>
      <c r="F3" s="2" t="s">
        <v>3</v>
      </c>
      <c r="G3" s="2" t="s">
        <v>4</v>
      </c>
      <c r="H3" s="2" t="s">
        <v>5</v>
      </c>
      <c r="I3" s="70" t="s">
        <v>6</v>
      </c>
      <c r="J3" s="70"/>
    </row>
    <row r="4" spans="2:10" ht="24" customHeight="1">
      <c r="B4" s="3" t="s">
        <v>57</v>
      </c>
      <c r="C4" s="71"/>
      <c r="D4" s="71"/>
      <c r="E4" s="3"/>
      <c r="F4" s="4" t="s">
        <v>58</v>
      </c>
      <c r="G4" s="5" t="s">
        <v>60</v>
      </c>
      <c r="H4" s="5" t="s">
        <v>59</v>
      </c>
      <c r="I4" s="72" t="s">
        <v>87</v>
      </c>
      <c r="J4" s="72"/>
    </row>
    <row r="5" spans="2:10" ht="18" customHeight="1">
      <c r="B5" s="6"/>
      <c r="C5" s="64" t="s">
        <v>61</v>
      </c>
      <c r="D5" s="64"/>
      <c r="E5" s="8"/>
      <c r="F5" s="9" t="s">
        <v>62</v>
      </c>
      <c r="G5" s="10" t="s">
        <v>63</v>
      </c>
      <c r="H5" s="10" t="s">
        <v>59</v>
      </c>
      <c r="I5" s="65" t="s">
        <v>88</v>
      </c>
      <c r="J5" s="65"/>
    </row>
    <row r="6" spans="2:10" ht="35.25" customHeight="1">
      <c r="B6" s="11"/>
      <c r="C6" s="66"/>
      <c r="D6" s="66"/>
      <c r="E6" s="7" t="s">
        <v>10</v>
      </c>
      <c r="F6" s="9" t="s">
        <v>11</v>
      </c>
      <c r="G6" s="10" t="s">
        <v>63</v>
      </c>
      <c r="H6" s="10" t="s">
        <v>59</v>
      </c>
      <c r="I6" s="65" t="s">
        <v>88</v>
      </c>
      <c r="J6" s="65"/>
    </row>
    <row r="7" spans="2:10" ht="21" customHeight="1">
      <c r="B7" s="62" t="s">
        <v>12</v>
      </c>
      <c r="C7" s="62"/>
      <c r="D7" s="62"/>
      <c r="E7" s="62"/>
      <c r="F7" s="62"/>
      <c r="G7" s="12" t="s">
        <v>64</v>
      </c>
      <c r="H7" s="12" t="s">
        <v>59</v>
      </c>
      <c r="I7" s="63" t="s">
        <v>89</v>
      </c>
      <c r="J7" s="63"/>
    </row>
    <row r="8" spans="2:10" ht="16.5" customHeight="1">
      <c r="B8" s="13"/>
      <c r="C8" s="13"/>
      <c r="D8" s="59"/>
      <c r="E8" s="59"/>
      <c r="F8" s="14" t="s">
        <v>13</v>
      </c>
      <c r="G8" s="14"/>
      <c r="H8" s="14"/>
      <c r="I8" s="61"/>
      <c r="J8" s="61"/>
    </row>
    <row r="9" spans="2:10" ht="16.5" customHeight="1">
      <c r="B9" s="13"/>
      <c r="C9" s="13"/>
      <c r="D9" s="59"/>
      <c r="E9" s="59"/>
      <c r="F9" s="14" t="s">
        <v>14</v>
      </c>
      <c r="G9" s="15">
        <v>17920704.09</v>
      </c>
      <c r="H9" s="15">
        <v>8680</v>
      </c>
      <c r="I9" s="60">
        <f>G9+H9</f>
        <v>17929384.09</v>
      </c>
      <c r="J9" s="60"/>
    </row>
    <row r="10" spans="2:10" ht="16.5" customHeight="1">
      <c r="B10" s="13"/>
      <c r="C10" s="13"/>
      <c r="D10" s="59"/>
      <c r="E10" s="59"/>
      <c r="F10" s="14" t="s">
        <v>15</v>
      </c>
      <c r="G10" s="15">
        <v>550690</v>
      </c>
      <c r="H10" s="15">
        <v>0</v>
      </c>
      <c r="I10" s="60">
        <f>G10+H10</f>
        <v>550690</v>
      </c>
      <c r="J10" s="60"/>
    </row>
  </sheetData>
  <sheetProtection/>
  <mergeCells count="19">
    <mergeCell ref="A1:J1"/>
    <mergeCell ref="B2:G2"/>
    <mergeCell ref="H2:J2"/>
    <mergeCell ref="C3:D3"/>
    <mergeCell ref="I3:J3"/>
    <mergeCell ref="C4:D4"/>
    <mergeCell ref="I4:J4"/>
    <mergeCell ref="B7:F7"/>
    <mergeCell ref="I7:J7"/>
    <mergeCell ref="C5:D5"/>
    <mergeCell ref="I5:J5"/>
    <mergeCell ref="C6:D6"/>
    <mergeCell ref="I6:J6"/>
    <mergeCell ref="D8:E8"/>
    <mergeCell ref="D9:E9"/>
    <mergeCell ref="D10:E10"/>
    <mergeCell ref="I10:J10"/>
    <mergeCell ref="I8:J8"/>
    <mergeCell ref="I9:J9"/>
  </mergeCells>
  <printOptions/>
  <pageMargins left="0.35433070866141736" right="0.2362204724409449" top="1.141732283464567" bottom="0.7480314960629921" header="0.5118110236220472" footer="0.31496062992125984"/>
  <pageSetup horizontalDpi="600" verticalDpi="600" orientation="landscape" r:id="rId1"/>
  <headerFooter>
    <oddHeader>&amp;R&amp;"-,Pogrubiony"Załącznik Nr 1&amp;"-,Standardowy"
do Zarządzenia Nr 39/2015 Burmistrza Miasta Radziejów z dnia 21 maja 2015 roku
w sprawie zmian w budżecie Miasta Radziejów na 2015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53" sqref="G53"/>
    </sheetView>
  </sheetViews>
  <sheetFormatPr defaultColWidth="9.140625" defaultRowHeight="15"/>
  <cols>
    <col min="1" max="1" width="1.28515625" style="1" customWidth="1"/>
    <col min="2" max="2" width="7.00390625" style="1" customWidth="1"/>
    <col min="3" max="3" width="8.8515625" style="1" customWidth="1"/>
    <col min="4" max="4" width="0.9921875" style="1" customWidth="1"/>
    <col min="5" max="5" width="9.00390625" style="1" customWidth="1"/>
    <col min="6" max="6" width="51.8515625" style="1" customWidth="1"/>
    <col min="7" max="8" width="19.28125" style="1" customWidth="1"/>
    <col min="9" max="9" width="7.57421875" style="1" customWidth="1"/>
    <col min="10" max="10" width="11.57421875" style="1" customWidth="1"/>
    <col min="11" max="16384" width="9.140625" style="1" customWidth="1"/>
  </cols>
  <sheetData>
    <row r="1" spans="1:10" ht="46.5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19.5" customHeight="1">
      <c r="B2" s="68"/>
      <c r="C2" s="68"/>
      <c r="D2" s="68"/>
      <c r="E2" s="68"/>
      <c r="F2" s="68"/>
      <c r="G2" s="68"/>
      <c r="H2" s="69"/>
      <c r="I2" s="69"/>
      <c r="J2" s="69"/>
    </row>
    <row r="3" spans="2:10" ht="22.5" customHeight="1">
      <c r="B3" s="2" t="s">
        <v>0</v>
      </c>
      <c r="C3" s="70" t="s">
        <v>1</v>
      </c>
      <c r="D3" s="70"/>
      <c r="E3" s="2" t="s">
        <v>2</v>
      </c>
      <c r="F3" s="2" t="s">
        <v>3</v>
      </c>
      <c r="G3" s="2" t="s">
        <v>4</v>
      </c>
      <c r="H3" s="2" t="s">
        <v>5</v>
      </c>
      <c r="I3" s="70" t="s">
        <v>6</v>
      </c>
      <c r="J3" s="70"/>
    </row>
    <row r="4" spans="2:10" ht="24" customHeight="1">
      <c r="B4" s="3" t="s">
        <v>57</v>
      </c>
      <c r="C4" s="71"/>
      <c r="D4" s="71"/>
      <c r="E4" s="3"/>
      <c r="F4" s="4" t="s">
        <v>58</v>
      </c>
      <c r="G4" s="5" t="s">
        <v>60</v>
      </c>
      <c r="H4" s="5" t="s">
        <v>59</v>
      </c>
      <c r="I4" s="72" t="s">
        <v>87</v>
      </c>
      <c r="J4" s="72"/>
    </row>
    <row r="5" spans="2:10" ht="16.5" customHeight="1">
      <c r="B5" s="6"/>
      <c r="C5" s="64" t="s">
        <v>61</v>
      </c>
      <c r="D5" s="64"/>
      <c r="E5" s="8"/>
      <c r="F5" s="9" t="s">
        <v>62</v>
      </c>
      <c r="G5" s="10" t="s">
        <v>63</v>
      </c>
      <c r="H5" s="10" t="s">
        <v>59</v>
      </c>
      <c r="I5" s="65" t="s">
        <v>88</v>
      </c>
      <c r="J5" s="65"/>
    </row>
    <row r="6" spans="2:10" ht="16.5" customHeight="1">
      <c r="B6" s="11"/>
      <c r="C6" s="66"/>
      <c r="D6" s="66"/>
      <c r="E6" s="7" t="s">
        <v>66</v>
      </c>
      <c r="F6" s="9" t="s">
        <v>67</v>
      </c>
      <c r="G6" s="10" t="s">
        <v>59</v>
      </c>
      <c r="H6" s="10" t="s">
        <v>59</v>
      </c>
      <c r="I6" s="65" t="s">
        <v>90</v>
      </c>
      <c r="J6" s="65"/>
    </row>
    <row r="7" spans="2:10" ht="16.5" customHeight="1">
      <c r="B7" s="11"/>
      <c r="C7" s="66"/>
      <c r="D7" s="66"/>
      <c r="E7" s="7" t="s">
        <v>21</v>
      </c>
      <c r="F7" s="9" t="s">
        <v>22</v>
      </c>
      <c r="G7" s="10" t="s">
        <v>69</v>
      </c>
      <c r="H7" s="10" t="s">
        <v>91</v>
      </c>
      <c r="I7" s="65" t="s">
        <v>92</v>
      </c>
      <c r="J7" s="65"/>
    </row>
    <row r="8" spans="2:10" ht="16.5" customHeight="1">
      <c r="B8" s="11"/>
      <c r="C8" s="66"/>
      <c r="D8" s="66"/>
      <c r="E8" s="7" t="s">
        <v>23</v>
      </c>
      <c r="F8" s="9" t="s">
        <v>24</v>
      </c>
      <c r="G8" s="10" t="s">
        <v>93</v>
      </c>
      <c r="H8" s="10" t="s">
        <v>94</v>
      </c>
      <c r="I8" s="65" t="s">
        <v>68</v>
      </c>
      <c r="J8" s="65"/>
    </row>
    <row r="9" spans="2:10" ht="19.5" customHeight="1">
      <c r="B9" s="3" t="s">
        <v>95</v>
      </c>
      <c r="C9" s="71"/>
      <c r="D9" s="71"/>
      <c r="E9" s="3"/>
      <c r="F9" s="4" t="s">
        <v>96</v>
      </c>
      <c r="G9" s="5" t="s">
        <v>97</v>
      </c>
      <c r="H9" s="5" t="s">
        <v>8</v>
      </c>
      <c r="I9" s="72" t="s">
        <v>97</v>
      </c>
      <c r="J9" s="72"/>
    </row>
    <row r="10" spans="2:10" ht="16.5" customHeight="1">
      <c r="B10" s="6"/>
      <c r="C10" s="64" t="s">
        <v>98</v>
      </c>
      <c r="D10" s="64"/>
      <c r="E10" s="8"/>
      <c r="F10" s="9" t="s">
        <v>99</v>
      </c>
      <c r="G10" s="10" t="s">
        <v>100</v>
      </c>
      <c r="H10" s="10" t="s">
        <v>79</v>
      </c>
      <c r="I10" s="65" t="s">
        <v>101</v>
      </c>
      <c r="J10" s="65"/>
    </row>
    <row r="11" spans="2:10" ht="16.5" customHeight="1">
      <c r="B11" s="11"/>
      <c r="C11" s="66"/>
      <c r="D11" s="66"/>
      <c r="E11" s="7" t="s">
        <v>102</v>
      </c>
      <c r="F11" s="9" t="s">
        <v>103</v>
      </c>
      <c r="G11" s="10" t="s">
        <v>104</v>
      </c>
      <c r="H11" s="10" t="s">
        <v>79</v>
      </c>
      <c r="I11" s="65" t="s">
        <v>105</v>
      </c>
      <c r="J11" s="65"/>
    </row>
    <row r="12" spans="2:10" ht="16.5" customHeight="1">
      <c r="B12" s="6"/>
      <c r="C12" s="64" t="s">
        <v>106</v>
      </c>
      <c r="D12" s="64"/>
      <c r="E12" s="8"/>
      <c r="F12" s="9" t="s">
        <v>107</v>
      </c>
      <c r="G12" s="10" t="s">
        <v>108</v>
      </c>
      <c r="H12" s="10" t="s">
        <v>77</v>
      </c>
      <c r="I12" s="65" t="s">
        <v>109</v>
      </c>
      <c r="J12" s="65"/>
    </row>
    <row r="13" spans="2:10" ht="16.5" customHeight="1">
      <c r="B13" s="11"/>
      <c r="C13" s="66"/>
      <c r="D13" s="66"/>
      <c r="E13" s="7" t="s">
        <v>110</v>
      </c>
      <c r="F13" s="9" t="s">
        <v>111</v>
      </c>
      <c r="G13" s="10" t="s">
        <v>70</v>
      </c>
      <c r="H13" s="10" t="s">
        <v>77</v>
      </c>
      <c r="I13" s="65" t="s">
        <v>112</v>
      </c>
      <c r="J13" s="65"/>
    </row>
    <row r="14" spans="2:10" ht="19.5" customHeight="1">
      <c r="B14" s="3" t="s">
        <v>26</v>
      </c>
      <c r="C14" s="71"/>
      <c r="D14" s="71"/>
      <c r="E14" s="3"/>
      <c r="F14" s="4" t="s">
        <v>27</v>
      </c>
      <c r="G14" s="5" t="s">
        <v>28</v>
      </c>
      <c r="H14" s="5" t="s">
        <v>8</v>
      </c>
      <c r="I14" s="72" t="s">
        <v>28</v>
      </c>
      <c r="J14" s="72"/>
    </row>
    <row r="15" spans="2:10" ht="16.5" customHeight="1">
      <c r="B15" s="6"/>
      <c r="C15" s="64" t="s">
        <v>29</v>
      </c>
      <c r="D15" s="64"/>
      <c r="E15" s="8"/>
      <c r="F15" s="9" t="s">
        <v>30</v>
      </c>
      <c r="G15" s="10" t="s">
        <v>31</v>
      </c>
      <c r="H15" s="10" t="s">
        <v>113</v>
      </c>
      <c r="I15" s="65" t="s">
        <v>114</v>
      </c>
      <c r="J15" s="65"/>
    </row>
    <row r="16" spans="2:10" ht="16.5" customHeight="1">
      <c r="B16" s="11"/>
      <c r="C16" s="66"/>
      <c r="D16" s="66"/>
      <c r="E16" s="7" t="s">
        <v>21</v>
      </c>
      <c r="F16" s="9" t="s">
        <v>22</v>
      </c>
      <c r="G16" s="10" t="s">
        <v>115</v>
      </c>
      <c r="H16" s="10" t="s">
        <v>113</v>
      </c>
      <c r="I16" s="65" t="s">
        <v>116</v>
      </c>
      <c r="J16" s="65"/>
    </row>
    <row r="17" spans="2:10" ht="36" customHeight="1">
      <c r="B17" s="6"/>
      <c r="C17" s="64" t="s">
        <v>117</v>
      </c>
      <c r="D17" s="64"/>
      <c r="E17" s="8"/>
      <c r="F17" s="9" t="s">
        <v>118</v>
      </c>
      <c r="G17" s="10" t="s">
        <v>119</v>
      </c>
      <c r="H17" s="10" t="s">
        <v>120</v>
      </c>
      <c r="I17" s="65" t="s">
        <v>121</v>
      </c>
      <c r="J17" s="65"/>
    </row>
    <row r="18" spans="2:10" ht="16.5" customHeight="1">
      <c r="B18" s="11"/>
      <c r="C18" s="66"/>
      <c r="D18" s="66"/>
      <c r="E18" s="7" t="s">
        <v>47</v>
      </c>
      <c r="F18" s="9" t="s">
        <v>122</v>
      </c>
      <c r="G18" s="10" t="s">
        <v>123</v>
      </c>
      <c r="H18" s="10" t="s">
        <v>120</v>
      </c>
      <c r="I18" s="65" t="s">
        <v>124</v>
      </c>
      <c r="J18" s="65"/>
    </row>
    <row r="19" spans="2:10" ht="45.75" customHeight="1">
      <c r="B19" s="6"/>
      <c r="C19" s="64" t="s">
        <v>125</v>
      </c>
      <c r="D19" s="64"/>
      <c r="E19" s="8"/>
      <c r="F19" s="9" t="s">
        <v>126</v>
      </c>
      <c r="G19" s="10" t="s">
        <v>127</v>
      </c>
      <c r="H19" s="10" t="s">
        <v>128</v>
      </c>
      <c r="I19" s="65" t="s">
        <v>129</v>
      </c>
      <c r="J19" s="65"/>
    </row>
    <row r="20" spans="2:10" ht="16.5" customHeight="1">
      <c r="B20" s="11"/>
      <c r="C20" s="66"/>
      <c r="D20" s="66"/>
      <c r="E20" s="7" t="s">
        <v>47</v>
      </c>
      <c r="F20" s="9" t="s">
        <v>122</v>
      </c>
      <c r="G20" s="10" t="s">
        <v>130</v>
      </c>
      <c r="H20" s="10" t="s">
        <v>128</v>
      </c>
      <c r="I20" s="65" t="s">
        <v>131</v>
      </c>
      <c r="J20" s="65"/>
    </row>
    <row r="21" spans="2:10" ht="16.5" customHeight="1">
      <c r="B21" s="3" t="s">
        <v>132</v>
      </c>
      <c r="C21" s="71"/>
      <c r="D21" s="71"/>
      <c r="E21" s="3"/>
      <c r="F21" s="4" t="s">
        <v>133</v>
      </c>
      <c r="G21" s="5" t="s">
        <v>134</v>
      </c>
      <c r="H21" s="5" t="s">
        <v>8</v>
      </c>
      <c r="I21" s="72" t="s">
        <v>134</v>
      </c>
      <c r="J21" s="72"/>
    </row>
    <row r="22" spans="2:10" ht="16.5" customHeight="1">
      <c r="B22" s="6"/>
      <c r="C22" s="64" t="s">
        <v>135</v>
      </c>
      <c r="D22" s="64"/>
      <c r="E22" s="8"/>
      <c r="F22" s="9" t="s">
        <v>136</v>
      </c>
      <c r="G22" s="10" t="s">
        <v>32</v>
      </c>
      <c r="H22" s="10" t="s">
        <v>32</v>
      </c>
      <c r="I22" s="65" t="s">
        <v>65</v>
      </c>
      <c r="J22" s="65"/>
    </row>
    <row r="23" spans="2:10" ht="16.5" customHeight="1">
      <c r="B23" s="11"/>
      <c r="C23" s="66"/>
      <c r="D23" s="66"/>
      <c r="E23" s="7" t="s">
        <v>23</v>
      </c>
      <c r="F23" s="9" t="s">
        <v>24</v>
      </c>
      <c r="G23" s="10" t="s">
        <v>32</v>
      </c>
      <c r="H23" s="10" t="s">
        <v>32</v>
      </c>
      <c r="I23" s="65" t="s">
        <v>65</v>
      </c>
      <c r="J23" s="65"/>
    </row>
    <row r="24" spans="2:10" ht="16.5" customHeight="1">
      <c r="B24" s="6"/>
      <c r="C24" s="64" t="s">
        <v>137</v>
      </c>
      <c r="D24" s="64"/>
      <c r="E24" s="8"/>
      <c r="F24" s="9" t="s">
        <v>138</v>
      </c>
      <c r="G24" s="10" t="s">
        <v>139</v>
      </c>
      <c r="H24" s="10" t="s">
        <v>140</v>
      </c>
      <c r="I24" s="65" t="s">
        <v>141</v>
      </c>
      <c r="J24" s="65"/>
    </row>
    <row r="25" spans="2:10" ht="16.5" customHeight="1">
      <c r="B25" s="11"/>
      <c r="C25" s="66"/>
      <c r="D25" s="66"/>
      <c r="E25" s="7" t="s">
        <v>23</v>
      </c>
      <c r="F25" s="9" t="s">
        <v>24</v>
      </c>
      <c r="G25" s="10" t="s">
        <v>142</v>
      </c>
      <c r="H25" s="10" t="s">
        <v>140</v>
      </c>
      <c r="I25" s="65" t="s">
        <v>143</v>
      </c>
      <c r="J25" s="65"/>
    </row>
    <row r="26" spans="2:10" ht="16.5" customHeight="1">
      <c r="B26" s="3" t="s">
        <v>71</v>
      </c>
      <c r="C26" s="71"/>
      <c r="D26" s="71"/>
      <c r="E26" s="3"/>
      <c r="F26" s="4" t="s">
        <v>72</v>
      </c>
      <c r="G26" s="5" t="s">
        <v>73</v>
      </c>
      <c r="H26" s="5" t="s">
        <v>8</v>
      </c>
      <c r="I26" s="72" t="s">
        <v>73</v>
      </c>
      <c r="J26" s="72"/>
    </row>
    <row r="27" spans="2:10" ht="16.5" customHeight="1">
      <c r="B27" s="6"/>
      <c r="C27" s="64" t="s">
        <v>74</v>
      </c>
      <c r="D27" s="64"/>
      <c r="E27" s="8"/>
      <c r="F27" s="9" t="s">
        <v>75</v>
      </c>
      <c r="G27" s="10" t="s">
        <v>76</v>
      </c>
      <c r="H27" s="10" t="s">
        <v>8</v>
      </c>
      <c r="I27" s="65" t="s">
        <v>76</v>
      </c>
      <c r="J27" s="65"/>
    </row>
    <row r="28" spans="2:10" ht="16.5" customHeight="1">
      <c r="B28" s="11"/>
      <c r="C28" s="66"/>
      <c r="D28" s="66"/>
      <c r="E28" s="7" t="s">
        <v>21</v>
      </c>
      <c r="F28" s="9" t="s">
        <v>22</v>
      </c>
      <c r="G28" s="10" t="s">
        <v>78</v>
      </c>
      <c r="H28" s="10" t="s">
        <v>144</v>
      </c>
      <c r="I28" s="65" t="s">
        <v>145</v>
      </c>
      <c r="J28" s="65"/>
    </row>
    <row r="29" spans="2:10" ht="16.5" customHeight="1">
      <c r="B29" s="11"/>
      <c r="C29" s="66"/>
      <c r="D29" s="66"/>
      <c r="E29" s="7" t="s">
        <v>146</v>
      </c>
      <c r="F29" s="9" t="s">
        <v>147</v>
      </c>
      <c r="G29" s="10" t="s">
        <v>148</v>
      </c>
      <c r="H29" s="10" t="s">
        <v>149</v>
      </c>
      <c r="I29" s="65" t="s">
        <v>150</v>
      </c>
      <c r="J29" s="65"/>
    </row>
    <row r="30" spans="2:10" ht="16.5" customHeight="1">
      <c r="B30" s="11"/>
      <c r="C30" s="66"/>
      <c r="D30" s="66"/>
      <c r="E30" s="7" t="s">
        <v>47</v>
      </c>
      <c r="F30" s="9" t="s">
        <v>122</v>
      </c>
      <c r="G30" s="10" t="s">
        <v>151</v>
      </c>
      <c r="H30" s="10" t="s">
        <v>152</v>
      </c>
      <c r="I30" s="65" t="s">
        <v>153</v>
      </c>
      <c r="J30" s="65"/>
    </row>
    <row r="31" spans="2:10" ht="16.5" customHeight="1">
      <c r="B31" s="3" t="s">
        <v>80</v>
      </c>
      <c r="C31" s="71"/>
      <c r="D31" s="71"/>
      <c r="E31" s="3"/>
      <c r="F31" s="4" t="s">
        <v>81</v>
      </c>
      <c r="G31" s="5" t="s">
        <v>82</v>
      </c>
      <c r="H31" s="5" t="s">
        <v>8</v>
      </c>
      <c r="I31" s="72" t="s">
        <v>82</v>
      </c>
      <c r="J31" s="72"/>
    </row>
    <row r="32" spans="2:10" ht="16.5" customHeight="1">
      <c r="B32" s="6"/>
      <c r="C32" s="64" t="s">
        <v>83</v>
      </c>
      <c r="D32" s="64"/>
      <c r="E32" s="8"/>
      <c r="F32" s="9" t="s">
        <v>84</v>
      </c>
      <c r="G32" s="10" t="s">
        <v>85</v>
      </c>
      <c r="H32" s="10" t="s">
        <v>8</v>
      </c>
      <c r="I32" s="65" t="s">
        <v>85</v>
      </c>
      <c r="J32" s="65"/>
    </row>
    <row r="33" spans="2:10" ht="16.5" customHeight="1">
      <c r="B33" s="11"/>
      <c r="C33" s="66"/>
      <c r="D33" s="66"/>
      <c r="E33" s="7" t="s">
        <v>154</v>
      </c>
      <c r="F33" s="9" t="s">
        <v>155</v>
      </c>
      <c r="G33" s="10" t="s">
        <v>25</v>
      </c>
      <c r="H33" s="10" t="s">
        <v>156</v>
      </c>
      <c r="I33" s="65" t="s">
        <v>157</v>
      </c>
      <c r="J33" s="65"/>
    </row>
    <row r="34" spans="2:10" ht="16.5" customHeight="1">
      <c r="B34" s="11"/>
      <c r="C34" s="66"/>
      <c r="D34" s="66"/>
      <c r="E34" s="7" t="s">
        <v>102</v>
      </c>
      <c r="F34" s="9" t="s">
        <v>103</v>
      </c>
      <c r="G34" s="10" t="s">
        <v>158</v>
      </c>
      <c r="H34" s="10" t="s">
        <v>159</v>
      </c>
      <c r="I34" s="65" t="s">
        <v>160</v>
      </c>
      <c r="J34" s="65"/>
    </row>
    <row r="35" spans="2:10" ht="16.5" customHeight="1">
      <c r="B35" s="3" t="s">
        <v>161</v>
      </c>
      <c r="C35" s="71"/>
      <c r="D35" s="71"/>
      <c r="E35" s="3"/>
      <c r="F35" s="4" t="s">
        <v>162</v>
      </c>
      <c r="G35" s="5" t="s">
        <v>163</v>
      </c>
      <c r="H35" s="5" t="s">
        <v>8</v>
      </c>
      <c r="I35" s="72" t="s">
        <v>163</v>
      </c>
      <c r="J35" s="72"/>
    </row>
    <row r="36" spans="2:10" ht="16.5" customHeight="1">
      <c r="B36" s="6"/>
      <c r="C36" s="64" t="s">
        <v>164</v>
      </c>
      <c r="D36" s="64"/>
      <c r="E36" s="8"/>
      <c r="F36" s="9" t="s">
        <v>165</v>
      </c>
      <c r="G36" s="10" t="s">
        <v>166</v>
      </c>
      <c r="H36" s="10" t="s">
        <v>8</v>
      </c>
      <c r="I36" s="65" t="s">
        <v>166</v>
      </c>
      <c r="J36" s="65"/>
    </row>
    <row r="37" spans="2:10" ht="16.5" customHeight="1">
      <c r="B37" s="11"/>
      <c r="C37" s="66"/>
      <c r="D37" s="66"/>
      <c r="E37" s="7" t="s">
        <v>18</v>
      </c>
      <c r="F37" s="9" t="s">
        <v>19</v>
      </c>
      <c r="G37" s="10" t="s">
        <v>167</v>
      </c>
      <c r="H37" s="10" t="s">
        <v>168</v>
      </c>
      <c r="I37" s="65" t="s">
        <v>169</v>
      </c>
      <c r="J37" s="65"/>
    </row>
    <row r="38" spans="2:10" ht="16.5" customHeight="1">
      <c r="B38" s="11"/>
      <c r="C38" s="66"/>
      <c r="D38" s="66"/>
      <c r="E38" s="7" t="s">
        <v>170</v>
      </c>
      <c r="F38" s="9" t="s">
        <v>171</v>
      </c>
      <c r="G38" s="10" t="s">
        <v>8</v>
      </c>
      <c r="H38" s="10" t="s">
        <v>172</v>
      </c>
      <c r="I38" s="65" t="s">
        <v>172</v>
      </c>
      <c r="J38" s="65"/>
    </row>
    <row r="39" spans="2:10" ht="16.5" customHeight="1">
      <c r="B39" s="11"/>
      <c r="C39" s="66"/>
      <c r="D39" s="66"/>
      <c r="E39" s="7" t="s">
        <v>102</v>
      </c>
      <c r="F39" s="9" t="s">
        <v>103</v>
      </c>
      <c r="G39" s="10" t="s">
        <v>70</v>
      </c>
      <c r="H39" s="10" t="s">
        <v>173</v>
      </c>
      <c r="I39" s="65" t="s">
        <v>174</v>
      </c>
      <c r="J39" s="65"/>
    </row>
    <row r="40" spans="2:10" ht="5.25" customHeight="1">
      <c r="B40" s="77"/>
      <c r="C40" s="77"/>
      <c r="D40" s="77"/>
      <c r="E40" s="77"/>
      <c r="F40" s="69"/>
      <c r="G40" s="69"/>
      <c r="H40" s="69"/>
      <c r="I40" s="69"/>
      <c r="J40" s="69"/>
    </row>
    <row r="41" spans="2:10" ht="16.5" customHeight="1">
      <c r="B41" s="78" t="s">
        <v>12</v>
      </c>
      <c r="C41" s="78"/>
      <c r="D41" s="78"/>
      <c r="E41" s="78"/>
      <c r="F41" s="78"/>
      <c r="G41" s="12" t="s">
        <v>86</v>
      </c>
      <c r="H41" s="12" t="s">
        <v>59</v>
      </c>
      <c r="I41" s="63" t="s">
        <v>175</v>
      </c>
      <c r="J41" s="63"/>
    </row>
    <row r="42" spans="2:10" ht="15">
      <c r="B42" s="13"/>
      <c r="C42" s="13"/>
      <c r="D42" s="59"/>
      <c r="E42" s="76"/>
      <c r="F42" s="14" t="s">
        <v>13</v>
      </c>
      <c r="G42" s="13"/>
      <c r="H42" s="13"/>
      <c r="I42" s="59"/>
      <c r="J42" s="76"/>
    </row>
    <row r="43" spans="2:10" ht="15">
      <c r="B43" s="13"/>
      <c r="C43" s="13"/>
      <c r="D43" s="59"/>
      <c r="E43" s="76"/>
      <c r="F43" s="14" t="s">
        <v>34</v>
      </c>
      <c r="G43" s="15">
        <v>17034334.09</v>
      </c>
      <c r="H43" s="15">
        <v>8680</v>
      </c>
      <c r="I43" s="60">
        <f>G43+H43</f>
        <v>17043014.09</v>
      </c>
      <c r="J43" s="73"/>
    </row>
    <row r="44" spans="2:10" ht="15">
      <c r="B44" s="13"/>
      <c r="C44" s="13"/>
      <c r="D44" s="59"/>
      <c r="E44" s="76"/>
      <c r="F44" s="14" t="s">
        <v>35</v>
      </c>
      <c r="G44" s="15">
        <v>3092060</v>
      </c>
      <c r="H44" s="15">
        <v>0</v>
      </c>
      <c r="I44" s="74">
        <f>G44+H44</f>
        <v>3092060</v>
      </c>
      <c r="J44" s="75"/>
    </row>
  </sheetData>
  <sheetProtection/>
  <mergeCells count="87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6:D26"/>
    <mergeCell ref="I26:J26"/>
    <mergeCell ref="C23:D23"/>
    <mergeCell ref="I23:J23"/>
    <mergeCell ref="C24:D24"/>
    <mergeCell ref="I24:J24"/>
    <mergeCell ref="C25:D25"/>
    <mergeCell ref="I25:J25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B40:E40"/>
    <mergeCell ref="F40:J40"/>
    <mergeCell ref="B41:F41"/>
    <mergeCell ref="I41:J41"/>
    <mergeCell ref="I43:J43"/>
    <mergeCell ref="I44:J44"/>
    <mergeCell ref="D42:E42"/>
    <mergeCell ref="D43:E43"/>
    <mergeCell ref="D44:E44"/>
    <mergeCell ref="I42:J42"/>
  </mergeCells>
  <printOptions/>
  <pageMargins left="0.4330708661417323" right="0.5118110236220472" top="0.984251968503937" bottom="0.7480314960629921" header="0.31496062992125984" footer="0.31496062992125984"/>
  <pageSetup horizontalDpi="600" verticalDpi="600" orientation="landscape" paperSize="9" r:id="rId1"/>
  <headerFooter>
    <oddHeader>&amp;R&amp;"-,Pogrubiony"Załącznik Nr  2&amp;"-,Standardowy"
do Zarządzenia Nr 39/2015 Burmistrza Miasta Radziejów z dnia 21 maja 2015 roku
w sprawie zmian w budżecie Miasta Radziejów na 2015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H80" sqref="H80"/>
    </sheetView>
  </sheetViews>
  <sheetFormatPr defaultColWidth="9.140625" defaultRowHeight="15"/>
  <cols>
    <col min="1" max="1" width="5.421875" style="17" customWidth="1"/>
    <col min="2" max="2" width="9.57421875" style="17" customWidth="1"/>
    <col min="3" max="3" width="6.8515625" style="17" customWidth="1"/>
    <col min="4" max="4" width="13.140625" style="17" customWidth="1"/>
    <col min="5" max="7" width="13.421875" style="17" customWidth="1"/>
    <col min="8" max="8" width="11.7109375" style="17" customWidth="1"/>
    <col min="9" max="24" width="9.140625" style="16" customWidth="1"/>
    <col min="25" max="16384" width="9.140625" style="17" customWidth="1"/>
  </cols>
  <sheetData>
    <row r="1" spans="1:8" ht="55.5" customHeight="1">
      <c r="A1" s="85" t="s">
        <v>36</v>
      </c>
      <c r="B1" s="85"/>
      <c r="C1" s="85"/>
      <c r="D1" s="85"/>
      <c r="E1" s="85"/>
      <c r="F1" s="85"/>
      <c r="G1" s="85"/>
      <c r="H1" s="85"/>
    </row>
    <row r="2" spans="1:8" ht="10.5" customHeight="1">
      <c r="A2" s="18"/>
      <c r="B2" s="18"/>
      <c r="C2" s="18"/>
      <c r="D2" s="18"/>
      <c r="E2" s="18"/>
      <c r="F2" s="18"/>
      <c r="H2" s="19" t="s">
        <v>37</v>
      </c>
    </row>
    <row r="3" spans="1:8" ht="12.75" customHeight="1">
      <c r="A3" s="86" t="s">
        <v>0</v>
      </c>
      <c r="B3" s="86" t="s">
        <v>1</v>
      </c>
      <c r="C3" s="86" t="s">
        <v>38</v>
      </c>
      <c r="D3" s="87" t="s">
        <v>39</v>
      </c>
      <c r="E3" s="87" t="s">
        <v>40</v>
      </c>
      <c r="F3" s="87" t="s">
        <v>41</v>
      </c>
      <c r="G3" s="87"/>
      <c r="H3" s="87"/>
    </row>
    <row r="4" spans="1:8" ht="12.75" customHeight="1">
      <c r="A4" s="86"/>
      <c r="B4" s="86"/>
      <c r="C4" s="86"/>
      <c r="D4" s="87"/>
      <c r="E4" s="87"/>
      <c r="F4" s="87" t="s">
        <v>42</v>
      </c>
      <c r="G4" s="20" t="s">
        <v>13</v>
      </c>
      <c r="H4" s="87" t="s">
        <v>43</v>
      </c>
    </row>
    <row r="5" spans="1:8" ht="33.75">
      <c r="A5" s="86"/>
      <c r="B5" s="86"/>
      <c r="C5" s="86"/>
      <c r="D5" s="87"/>
      <c r="E5" s="87"/>
      <c r="F5" s="87"/>
      <c r="G5" s="21" t="s">
        <v>44</v>
      </c>
      <c r="H5" s="87"/>
    </row>
    <row r="6" spans="1:8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18" customHeight="1">
      <c r="A7" s="23" t="s">
        <v>7</v>
      </c>
      <c r="B7" s="23" t="s">
        <v>9</v>
      </c>
      <c r="C7" s="24"/>
      <c r="D7" s="30">
        <f>SUM(D8:D14)</f>
        <v>9522.66</v>
      </c>
      <c r="E7" s="30">
        <f>SUM(E8:E14)</f>
        <v>9522.66</v>
      </c>
      <c r="F7" s="30">
        <f>SUM(F8:F14)</f>
        <v>9522.66</v>
      </c>
      <c r="G7" s="30">
        <f>SUM(G8:G14)</f>
        <v>83.69</v>
      </c>
      <c r="H7" s="30">
        <f>SUM(H8:H14)</f>
        <v>0</v>
      </c>
    </row>
    <row r="8" spans="1:24" s="28" customFormat="1" ht="18" customHeight="1">
      <c r="A8" s="25"/>
      <c r="B8" s="26"/>
      <c r="C8" s="26">
        <v>2010</v>
      </c>
      <c r="D8" s="57">
        <v>9522.66</v>
      </c>
      <c r="E8" s="57"/>
      <c r="F8" s="57"/>
      <c r="G8" s="57"/>
      <c r="H8" s="5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8" customFormat="1" ht="18" customHeight="1">
      <c r="A9" s="25"/>
      <c r="B9" s="26"/>
      <c r="C9" s="26">
        <v>4010</v>
      </c>
      <c r="D9" s="57"/>
      <c r="E9" s="57">
        <v>70</v>
      </c>
      <c r="F9" s="57">
        <v>70</v>
      </c>
      <c r="G9" s="57">
        <v>70</v>
      </c>
      <c r="H9" s="57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28" customFormat="1" ht="18" customHeight="1">
      <c r="A10" s="25"/>
      <c r="B10" s="26"/>
      <c r="C10" s="26">
        <v>4110</v>
      </c>
      <c r="D10" s="57"/>
      <c r="E10" s="57">
        <v>11.97</v>
      </c>
      <c r="F10" s="57">
        <v>11.97</v>
      </c>
      <c r="G10" s="57">
        <v>11.97</v>
      </c>
      <c r="H10" s="57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28" customFormat="1" ht="18" customHeight="1">
      <c r="A11" s="25"/>
      <c r="B11" s="26"/>
      <c r="C11" s="26">
        <v>4120</v>
      </c>
      <c r="D11" s="57"/>
      <c r="E11" s="57">
        <v>1.72</v>
      </c>
      <c r="F11" s="57">
        <v>1.72</v>
      </c>
      <c r="G11" s="57">
        <v>1.72</v>
      </c>
      <c r="H11" s="57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8" customFormat="1" ht="18" customHeight="1">
      <c r="A12" s="25"/>
      <c r="B12" s="26"/>
      <c r="C12" s="26">
        <v>4210</v>
      </c>
      <c r="D12" s="57"/>
      <c r="E12" s="57">
        <v>11</v>
      </c>
      <c r="F12" s="57">
        <v>11</v>
      </c>
      <c r="G12" s="57">
        <v>0</v>
      </c>
      <c r="H12" s="57"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8" customFormat="1" ht="18" customHeight="1">
      <c r="A13" s="25"/>
      <c r="B13" s="26"/>
      <c r="C13" s="26">
        <v>4300</v>
      </c>
      <c r="D13" s="57"/>
      <c r="E13" s="57">
        <v>92.03</v>
      </c>
      <c r="F13" s="57">
        <v>92.03</v>
      </c>
      <c r="G13" s="57">
        <v>0</v>
      </c>
      <c r="H13" s="57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8" customFormat="1" ht="18" customHeight="1">
      <c r="A14" s="25"/>
      <c r="B14" s="26"/>
      <c r="C14" s="26">
        <v>4430</v>
      </c>
      <c r="D14" s="57"/>
      <c r="E14" s="57">
        <v>9335.94</v>
      </c>
      <c r="F14" s="57">
        <v>9335.94</v>
      </c>
      <c r="G14" s="57">
        <v>0</v>
      </c>
      <c r="H14" s="57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8" ht="18" customHeight="1">
      <c r="A15" s="29">
        <v>750</v>
      </c>
      <c r="B15" s="24"/>
      <c r="C15" s="24"/>
      <c r="D15" s="30">
        <f>SUM(D16)</f>
        <v>121300</v>
      </c>
      <c r="E15" s="30">
        <f>SUM(E16)</f>
        <v>121300</v>
      </c>
      <c r="F15" s="30">
        <f>SUM(F16)</f>
        <v>121300</v>
      </c>
      <c r="G15" s="30">
        <f>SUM(G16)</f>
        <v>118116</v>
      </c>
      <c r="H15" s="30">
        <f>SUM(H16)</f>
        <v>0</v>
      </c>
    </row>
    <row r="16" spans="1:24" s="34" customFormat="1" ht="18" customHeight="1">
      <c r="A16" s="31"/>
      <c r="B16" s="32">
        <v>75011</v>
      </c>
      <c r="C16" s="32"/>
      <c r="D16" s="33">
        <f>SUM(D17:D21)</f>
        <v>121300</v>
      </c>
      <c r="E16" s="33">
        <f>SUM(E17:E23)</f>
        <v>121300</v>
      </c>
      <c r="F16" s="33">
        <f>SUM(F17:F23)</f>
        <v>121300</v>
      </c>
      <c r="G16" s="33">
        <f>SUM(G17:G23)</f>
        <v>118116</v>
      </c>
      <c r="H16" s="33">
        <f>SUM(H17:H21)</f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34" customFormat="1" ht="18" customHeight="1">
      <c r="A17" s="31"/>
      <c r="B17" s="32"/>
      <c r="C17" s="32">
        <v>2010</v>
      </c>
      <c r="D17" s="33">
        <v>121300</v>
      </c>
      <c r="E17" s="33"/>
      <c r="F17" s="33"/>
      <c r="G17" s="33"/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34" customFormat="1" ht="18" customHeight="1">
      <c r="A18" s="31"/>
      <c r="B18" s="32"/>
      <c r="C18" s="32">
        <v>4010</v>
      </c>
      <c r="D18" s="33"/>
      <c r="E18" s="33">
        <v>92935</v>
      </c>
      <c r="F18" s="33">
        <v>92935</v>
      </c>
      <c r="G18" s="33">
        <v>92935</v>
      </c>
      <c r="H18" s="33"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34" customFormat="1" ht="18" customHeight="1">
      <c r="A19" s="31"/>
      <c r="B19" s="32"/>
      <c r="C19" s="32">
        <v>4040</v>
      </c>
      <c r="D19" s="33"/>
      <c r="E19" s="33">
        <v>6146.49</v>
      </c>
      <c r="F19" s="33">
        <v>6146.49</v>
      </c>
      <c r="G19" s="33">
        <v>6146.49</v>
      </c>
      <c r="H19" s="33"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34" customFormat="1" ht="18" customHeight="1">
      <c r="A20" s="31"/>
      <c r="B20" s="32"/>
      <c r="C20" s="32">
        <v>4110</v>
      </c>
      <c r="D20" s="33"/>
      <c r="E20" s="33">
        <v>17032.51</v>
      </c>
      <c r="F20" s="33">
        <v>17032.51</v>
      </c>
      <c r="G20" s="33">
        <v>17032.51</v>
      </c>
      <c r="H20" s="33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34" customFormat="1" ht="18" customHeight="1">
      <c r="A21" s="31"/>
      <c r="B21" s="32"/>
      <c r="C21" s="32">
        <v>4120</v>
      </c>
      <c r="D21" s="33"/>
      <c r="E21" s="33">
        <v>2002</v>
      </c>
      <c r="F21" s="33">
        <v>2002</v>
      </c>
      <c r="G21" s="33">
        <v>2002</v>
      </c>
      <c r="H21" s="33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34" customFormat="1" ht="18" customHeight="1">
      <c r="A22" s="31"/>
      <c r="B22" s="32"/>
      <c r="C22" s="32">
        <v>4210</v>
      </c>
      <c r="D22" s="33"/>
      <c r="E22" s="33">
        <v>450</v>
      </c>
      <c r="F22" s="33">
        <v>450</v>
      </c>
      <c r="G22" s="33">
        <v>0</v>
      </c>
      <c r="H22" s="33"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34" customFormat="1" ht="18" customHeight="1">
      <c r="A23" s="31"/>
      <c r="B23" s="32"/>
      <c r="C23" s="32">
        <v>4440</v>
      </c>
      <c r="D23" s="33"/>
      <c r="E23" s="33">
        <v>2734</v>
      </c>
      <c r="F23" s="33">
        <v>2734</v>
      </c>
      <c r="G23" s="33">
        <v>0</v>
      </c>
      <c r="H23" s="33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34" customFormat="1" ht="18" customHeight="1">
      <c r="A24" s="35">
        <v>751</v>
      </c>
      <c r="B24" s="36"/>
      <c r="C24" s="36"/>
      <c r="D24" s="37">
        <f>D25+D31</f>
        <v>30609</v>
      </c>
      <c r="E24" s="37">
        <f>E25+E31</f>
        <v>30609</v>
      </c>
      <c r="F24" s="37">
        <f>F25+F31</f>
        <v>30609</v>
      </c>
      <c r="G24" s="37">
        <f>G25+G31</f>
        <v>7028</v>
      </c>
      <c r="H24" s="37">
        <f>H25+H31</f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34" customFormat="1" ht="18" customHeight="1">
      <c r="A25" s="31"/>
      <c r="B25" s="32">
        <v>75101</v>
      </c>
      <c r="C25" s="32"/>
      <c r="D25" s="33">
        <v>1150</v>
      </c>
      <c r="E25" s="33">
        <f>SUM(E27:E29)</f>
        <v>1150</v>
      </c>
      <c r="F25" s="33">
        <f>SUM(F27:F29)</f>
        <v>1150</v>
      </c>
      <c r="G25" s="33">
        <f>SUM(G27:G29)</f>
        <v>1150</v>
      </c>
      <c r="H25" s="33">
        <f>SUM(H27:H29)</f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34" customFormat="1" ht="18" customHeight="1">
      <c r="A26" s="31"/>
      <c r="B26" s="32"/>
      <c r="C26" s="32">
        <v>2010</v>
      </c>
      <c r="D26" s="33">
        <v>1150</v>
      </c>
      <c r="E26" s="33"/>
      <c r="F26" s="33"/>
      <c r="G26" s="33"/>
      <c r="H26" s="3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34" customFormat="1" ht="18" customHeight="1">
      <c r="A27" s="31"/>
      <c r="B27" s="32"/>
      <c r="C27" s="32" t="s">
        <v>17</v>
      </c>
      <c r="D27" s="33"/>
      <c r="E27" s="33">
        <v>960</v>
      </c>
      <c r="F27" s="33">
        <v>960</v>
      </c>
      <c r="G27" s="33">
        <v>960</v>
      </c>
      <c r="H27" s="33"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34" customFormat="1" ht="18" customHeight="1">
      <c r="A28" s="31"/>
      <c r="B28" s="32"/>
      <c r="C28" s="32">
        <v>4110</v>
      </c>
      <c r="D28" s="33"/>
      <c r="E28" s="33">
        <v>166</v>
      </c>
      <c r="F28" s="33">
        <v>166</v>
      </c>
      <c r="G28" s="33">
        <v>166</v>
      </c>
      <c r="H28" s="33"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34" customFormat="1" ht="18" customHeight="1">
      <c r="A29" s="31"/>
      <c r="B29" s="32"/>
      <c r="C29" s="32">
        <v>4120</v>
      </c>
      <c r="D29" s="33"/>
      <c r="E29" s="33">
        <v>24</v>
      </c>
      <c r="F29" s="33">
        <v>24</v>
      </c>
      <c r="G29" s="33">
        <v>24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34" customFormat="1" ht="12.75" customHeight="1" hidden="1">
      <c r="A30" s="31"/>
      <c r="B30" s="32"/>
      <c r="C30" s="32"/>
      <c r="D30" s="33"/>
      <c r="E30" s="33"/>
      <c r="F30" s="33"/>
      <c r="G30" s="33"/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34" customFormat="1" ht="18" customHeight="1">
      <c r="A31" s="31"/>
      <c r="B31" s="32">
        <v>75107</v>
      </c>
      <c r="C31" s="32"/>
      <c r="D31" s="33">
        <f>D32</f>
        <v>29459</v>
      </c>
      <c r="E31" s="33">
        <f>SUM(E33:E40)</f>
        <v>29459</v>
      </c>
      <c r="F31" s="33">
        <f>SUM(F33:F40)</f>
        <v>29459</v>
      </c>
      <c r="G31" s="33">
        <f>SUM(G33:G40)</f>
        <v>5878</v>
      </c>
      <c r="H31" s="33">
        <f>SUM(H34:H40)</f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34" customFormat="1" ht="18" customHeight="1">
      <c r="A32" s="31"/>
      <c r="B32" s="32"/>
      <c r="C32" s="32">
        <v>2010</v>
      </c>
      <c r="D32" s="33">
        <v>29459</v>
      </c>
      <c r="E32" s="33"/>
      <c r="F32" s="33"/>
      <c r="G32" s="33"/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58" customFormat="1" ht="18" customHeight="1">
      <c r="A33" s="31"/>
      <c r="B33" s="32"/>
      <c r="C33" s="32">
        <v>3030</v>
      </c>
      <c r="D33" s="33"/>
      <c r="E33" s="33">
        <v>17360</v>
      </c>
      <c r="F33" s="33">
        <v>17360</v>
      </c>
      <c r="G33" s="33">
        <v>0</v>
      </c>
      <c r="H33" s="33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34" customFormat="1" ht="18" customHeight="1">
      <c r="A34" s="31"/>
      <c r="B34" s="32"/>
      <c r="C34" s="32">
        <v>4010</v>
      </c>
      <c r="D34" s="33"/>
      <c r="E34" s="33">
        <v>800</v>
      </c>
      <c r="F34" s="33">
        <v>800</v>
      </c>
      <c r="G34" s="33">
        <v>800</v>
      </c>
      <c r="H34" s="33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34" customFormat="1" ht="18" customHeight="1">
      <c r="A35" s="31"/>
      <c r="B35" s="32"/>
      <c r="C35" s="32">
        <v>4110</v>
      </c>
      <c r="D35" s="33"/>
      <c r="E35" s="33">
        <v>741</v>
      </c>
      <c r="F35" s="33">
        <v>741</v>
      </c>
      <c r="G35" s="33">
        <v>741</v>
      </c>
      <c r="H35" s="33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34" customFormat="1" ht="18" customHeight="1">
      <c r="A36" s="31"/>
      <c r="B36" s="32"/>
      <c r="C36" s="32">
        <v>4120</v>
      </c>
      <c r="D36" s="33"/>
      <c r="E36" s="33">
        <v>107</v>
      </c>
      <c r="F36" s="33">
        <v>107</v>
      </c>
      <c r="G36" s="33">
        <v>107</v>
      </c>
      <c r="H36" s="33"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34" customFormat="1" ht="18" customHeight="1">
      <c r="A37" s="31"/>
      <c r="B37" s="32"/>
      <c r="C37" s="32">
        <v>4170</v>
      </c>
      <c r="D37" s="33"/>
      <c r="E37" s="33">
        <v>4230</v>
      </c>
      <c r="F37" s="33">
        <v>4230</v>
      </c>
      <c r="G37" s="33">
        <v>4230</v>
      </c>
      <c r="H37" s="33">
        <v>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34" customFormat="1" ht="18" customHeight="1">
      <c r="A38" s="31"/>
      <c r="B38" s="32"/>
      <c r="C38" s="32">
        <v>4210</v>
      </c>
      <c r="D38" s="33"/>
      <c r="E38" s="33">
        <v>5456</v>
      </c>
      <c r="F38" s="33">
        <v>5456</v>
      </c>
      <c r="G38" s="33">
        <v>0</v>
      </c>
      <c r="H38" s="33">
        <v>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34" customFormat="1" ht="18" customHeight="1">
      <c r="A39" s="31"/>
      <c r="B39" s="32"/>
      <c r="C39" s="32">
        <v>4300</v>
      </c>
      <c r="D39" s="33"/>
      <c r="E39" s="33">
        <v>600</v>
      </c>
      <c r="F39" s="33">
        <v>600</v>
      </c>
      <c r="G39" s="33">
        <v>0</v>
      </c>
      <c r="H39" s="33">
        <v>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34" customFormat="1" ht="18" customHeight="1">
      <c r="A40" s="31"/>
      <c r="B40" s="32"/>
      <c r="C40" s="32">
        <v>4410</v>
      </c>
      <c r="D40" s="33"/>
      <c r="E40" s="33">
        <v>165</v>
      </c>
      <c r="F40" s="33">
        <v>165</v>
      </c>
      <c r="G40" s="33">
        <v>0</v>
      </c>
      <c r="H40" s="3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41" customFormat="1" ht="18" customHeight="1">
      <c r="A41" s="38">
        <v>852</v>
      </c>
      <c r="B41" s="39"/>
      <c r="C41" s="39"/>
      <c r="D41" s="37">
        <f>SUM(D42,D64,D57,D60,D68)</f>
        <v>2927575.86</v>
      </c>
      <c r="E41" s="37">
        <f>SUM(E42,E64,E57,E60,E68)</f>
        <v>2927575.86</v>
      </c>
      <c r="F41" s="37">
        <f>SUM(F42,F64,F57,F60,F68)</f>
        <v>2927575.86</v>
      </c>
      <c r="G41" s="37">
        <f>SUM(G42,G64,G57,G60,G68)</f>
        <v>255639</v>
      </c>
      <c r="H41" s="37">
        <f>SUM(H42,H64,H57,H60,H68)</f>
        <v>0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s="34" customFormat="1" ht="18" customHeight="1">
      <c r="A42" s="42"/>
      <c r="B42" s="32" t="s">
        <v>45</v>
      </c>
      <c r="C42" s="32"/>
      <c r="D42" s="33">
        <f>SUM(D43:D56)</f>
        <v>2889700</v>
      </c>
      <c r="E42" s="33">
        <f>SUM(E43:E56)</f>
        <v>2889700</v>
      </c>
      <c r="F42" s="33">
        <f>SUM(F43:F56)</f>
        <v>2889700</v>
      </c>
      <c r="G42" s="33">
        <f>SUM(G43:G56)</f>
        <v>240193</v>
      </c>
      <c r="H42" s="33">
        <f>SUM(H43:H56)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46" customFormat="1" ht="18" customHeight="1">
      <c r="A43" s="43"/>
      <c r="B43" s="44"/>
      <c r="C43" s="32">
        <v>2010</v>
      </c>
      <c r="D43" s="33">
        <v>2889700</v>
      </c>
      <c r="E43" s="33"/>
      <c r="F43" s="33"/>
      <c r="G43" s="33"/>
      <c r="H43" s="33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46" customFormat="1" ht="18" customHeight="1">
      <c r="A44" s="43"/>
      <c r="B44" s="44"/>
      <c r="C44" s="32">
        <v>3020</v>
      </c>
      <c r="D44" s="33"/>
      <c r="E44" s="33">
        <v>100</v>
      </c>
      <c r="F44" s="33">
        <v>100</v>
      </c>
      <c r="G44" s="33">
        <v>0</v>
      </c>
      <c r="H44" s="33">
        <v>0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46" customFormat="1" ht="18" customHeight="1">
      <c r="A45" s="43"/>
      <c r="B45" s="44"/>
      <c r="C45" s="32">
        <v>3110</v>
      </c>
      <c r="D45" s="33"/>
      <c r="E45" s="33">
        <v>2645534</v>
      </c>
      <c r="F45" s="33">
        <v>2645534</v>
      </c>
      <c r="G45" s="33">
        <v>0</v>
      </c>
      <c r="H45" s="33">
        <v>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46" customFormat="1" ht="18" customHeight="1">
      <c r="A46" s="43"/>
      <c r="B46" s="44"/>
      <c r="C46" s="32" t="s">
        <v>17</v>
      </c>
      <c r="D46" s="33"/>
      <c r="E46" s="33">
        <v>64770</v>
      </c>
      <c r="F46" s="33">
        <v>64770</v>
      </c>
      <c r="G46" s="33">
        <v>64770</v>
      </c>
      <c r="H46" s="33">
        <v>0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46" customFormat="1" ht="18" customHeight="1">
      <c r="A47" s="43"/>
      <c r="B47" s="44"/>
      <c r="C47" s="32" t="s">
        <v>46</v>
      </c>
      <c r="D47" s="33"/>
      <c r="E47" s="33">
        <v>3522</v>
      </c>
      <c r="F47" s="33">
        <v>3522</v>
      </c>
      <c r="G47" s="33">
        <v>3522</v>
      </c>
      <c r="H47" s="33">
        <v>0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46" customFormat="1" ht="18" customHeight="1">
      <c r="A48" s="43"/>
      <c r="B48" s="44"/>
      <c r="C48" s="32" t="s">
        <v>18</v>
      </c>
      <c r="D48" s="33"/>
      <c r="E48" s="33">
        <v>171095</v>
      </c>
      <c r="F48" s="33">
        <v>171095</v>
      </c>
      <c r="G48" s="33">
        <v>171095</v>
      </c>
      <c r="H48" s="33">
        <v>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s="46" customFormat="1" ht="18" customHeight="1">
      <c r="A49" s="43"/>
      <c r="B49" s="44"/>
      <c r="C49" s="32" t="s">
        <v>20</v>
      </c>
      <c r="D49" s="33"/>
      <c r="E49" s="33">
        <v>806</v>
      </c>
      <c r="F49" s="33">
        <v>806</v>
      </c>
      <c r="G49" s="33">
        <v>806</v>
      </c>
      <c r="H49" s="33">
        <v>0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s="46" customFormat="1" ht="18" customHeight="1" hidden="1">
      <c r="A50" s="43"/>
      <c r="B50" s="44"/>
      <c r="C50" s="32" t="s">
        <v>21</v>
      </c>
      <c r="D50" s="33"/>
      <c r="E50" s="33">
        <v>0</v>
      </c>
      <c r="F50" s="33">
        <v>0</v>
      </c>
      <c r="G50" s="33">
        <v>0</v>
      </c>
      <c r="H50" s="33">
        <v>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s="46" customFormat="1" ht="18" customHeight="1" hidden="1">
      <c r="A51" s="43"/>
      <c r="B51" s="44"/>
      <c r="C51" s="32" t="s">
        <v>23</v>
      </c>
      <c r="D51" s="33"/>
      <c r="E51" s="33">
        <v>0</v>
      </c>
      <c r="F51" s="33">
        <v>0</v>
      </c>
      <c r="G51" s="33">
        <v>0</v>
      </c>
      <c r="H51" s="33">
        <v>0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46" customFormat="1" ht="18" customHeight="1">
      <c r="A52" s="43"/>
      <c r="B52" s="44"/>
      <c r="C52" s="32">
        <v>4210</v>
      </c>
      <c r="D52" s="33"/>
      <c r="E52" s="33">
        <v>400</v>
      </c>
      <c r="F52" s="33">
        <v>400</v>
      </c>
      <c r="G52" s="33">
        <v>0</v>
      </c>
      <c r="H52" s="33">
        <v>0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46" customFormat="1" ht="18" customHeight="1">
      <c r="A53" s="43"/>
      <c r="B53" s="44"/>
      <c r="C53" s="32">
        <v>4280</v>
      </c>
      <c r="D53" s="33"/>
      <c r="E53" s="33">
        <v>100</v>
      </c>
      <c r="F53" s="33">
        <v>100</v>
      </c>
      <c r="G53" s="33">
        <v>0</v>
      </c>
      <c r="H53" s="33">
        <v>0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46" customFormat="1" ht="18" customHeight="1">
      <c r="A54" s="43"/>
      <c r="B54" s="44"/>
      <c r="C54" s="32">
        <v>4300</v>
      </c>
      <c r="D54" s="33"/>
      <c r="E54" s="33">
        <v>400</v>
      </c>
      <c r="F54" s="33">
        <v>400</v>
      </c>
      <c r="G54" s="33">
        <v>0</v>
      </c>
      <c r="H54" s="33">
        <v>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46" customFormat="1" ht="18" customHeight="1">
      <c r="A55" s="43"/>
      <c r="B55" s="44"/>
      <c r="C55" s="32">
        <v>4360</v>
      </c>
      <c r="D55" s="33"/>
      <c r="E55" s="33">
        <v>64</v>
      </c>
      <c r="F55" s="33">
        <v>64</v>
      </c>
      <c r="G55" s="33">
        <v>0</v>
      </c>
      <c r="H55" s="33">
        <v>0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46" customFormat="1" ht="18" customHeight="1">
      <c r="A56" s="43"/>
      <c r="B56" s="44"/>
      <c r="C56" s="32" t="s">
        <v>47</v>
      </c>
      <c r="D56" s="33"/>
      <c r="E56" s="33">
        <v>2909</v>
      </c>
      <c r="F56" s="33">
        <v>2909</v>
      </c>
      <c r="G56" s="33">
        <v>0</v>
      </c>
      <c r="H56" s="33">
        <v>0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46" customFormat="1" ht="18" customHeight="1">
      <c r="A57" s="43"/>
      <c r="B57" s="47">
        <v>85213</v>
      </c>
      <c r="C57" s="32"/>
      <c r="D57" s="33">
        <f>D58+D59</f>
        <v>20100</v>
      </c>
      <c r="E57" s="33">
        <f>E58+E59</f>
        <v>20100</v>
      </c>
      <c r="F57" s="33">
        <f>F58+F59</f>
        <v>20100</v>
      </c>
      <c r="G57" s="33">
        <f>G58+G59</f>
        <v>0</v>
      </c>
      <c r="H57" s="33">
        <f>H58+H59</f>
        <v>0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46" customFormat="1" ht="18" customHeight="1">
      <c r="A58" s="43"/>
      <c r="B58" s="44"/>
      <c r="C58" s="32">
        <v>2010</v>
      </c>
      <c r="D58" s="33">
        <v>20100</v>
      </c>
      <c r="E58" s="33"/>
      <c r="F58" s="33"/>
      <c r="G58" s="33"/>
      <c r="H58" s="33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s="46" customFormat="1" ht="18" customHeight="1">
      <c r="A59" s="43"/>
      <c r="B59" s="44"/>
      <c r="C59" s="32">
        <v>4130</v>
      </c>
      <c r="D59" s="33"/>
      <c r="E59" s="33">
        <v>20100</v>
      </c>
      <c r="F59" s="33">
        <v>20100</v>
      </c>
      <c r="G59" s="33">
        <v>0</v>
      </c>
      <c r="H59" s="33">
        <v>0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s="46" customFormat="1" ht="18" customHeight="1">
      <c r="A60" s="43"/>
      <c r="B60" s="47">
        <v>85215</v>
      </c>
      <c r="C60" s="32"/>
      <c r="D60" s="33">
        <f>D61+D62+D63</f>
        <v>1299.96</v>
      </c>
      <c r="E60" s="33">
        <f>E61+E62+E63</f>
        <v>1299.96</v>
      </c>
      <c r="F60" s="33">
        <f>F61+F62+F63</f>
        <v>1299.96</v>
      </c>
      <c r="G60" s="33">
        <f>G61+G62+G63</f>
        <v>0</v>
      </c>
      <c r="H60" s="33">
        <f>H61+H62+H63</f>
        <v>0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s="46" customFormat="1" ht="18" customHeight="1">
      <c r="A61" s="43"/>
      <c r="B61" s="44"/>
      <c r="C61" s="32">
        <v>2010</v>
      </c>
      <c r="D61" s="33">
        <v>1299.96</v>
      </c>
      <c r="E61" s="33"/>
      <c r="F61" s="33"/>
      <c r="G61" s="33"/>
      <c r="H61" s="33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s="46" customFormat="1" ht="18" customHeight="1">
      <c r="A62" s="43"/>
      <c r="B62" s="44"/>
      <c r="C62" s="32">
        <v>3110</v>
      </c>
      <c r="D62" s="33"/>
      <c r="E62" s="33">
        <v>1274.47</v>
      </c>
      <c r="F62" s="33">
        <v>1274.47</v>
      </c>
      <c r="G62" s="33">
        <v>0</v>
      </c>
      <c r="H62" s="33">
        <v>0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s="46" customFormat="1" ht="18" customHeight="1">
      <c r="A63" s="43"/>
      <c r="B63" s="44"/>
      <c r="C63" s="32">
        <v>4210</v>
      </c>
      <c r="D63" s="33"/>
      <c r="E63" s="33">
        <v>25.49</v>
      </c>
      <c r="F63" s="33">
        <v>25.49</v>
      </c>
      <c r="G63" s="33">
        <v>0</v>
      </c>
      <c r="H63" s="33">
        <v>0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s="46" customFormat="1" ht="18" customHeight="1">
      <c r="A64" s="43"/>
      <c r="B64" s="47">
        <v>85228</v>
      </c>
      <c r="C64" s="32"/>
      <c r="D64" s="33">
        <f>D65+D66+D67</f>
        <v>15446</v>
      </c>
      <c r="E64" s="33">
        <f>E65+E66+E67</f>
        <v>15446</v>
      </c>
      <c r="F64" s="33">
        <f>F65+F66+F67</f>
        <v>15446</v>
      </c>
      <c r="G64" s="33">
        <f>G65+G66+G67</f>
        <v>15446</v>
      </c>
      <c r="H64" s="33">
        <f>H65+H66+H67</f>
        <v>0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s="46" customFormat="1" ht="18" customHeight="1">
      <c r="A65" s="43"/>
      <c r="B65" s="44"/>
      <c r="C65" s="32">
        <v>2010</v>
      </c>
      <c r="D65" s="33">
        <v>15446</v>
      </c>
      <c r="E65" s="33"/>
      <c r="F65" s="33"/>
      <c r="G65" s="33"/>
      <c r="H65" s="33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s="46" customFormat="1" ht="18" customHeight="1">
      <c r="A66" s="43"/>
      <c r="B66" s="44"/>
      <c r="C66" s="32">
        <v>4110</v>
      </c>
      <c r="D66" s="33"/>
      <c r="E66" s="33">
        <v>550</v>
      </c>
      <c r="F66" s="33">
        <v>550</v>
      </c>
      <c r="G66" s="33">
        <v>550</v>
      </c>
      <c r="H66" s="33">
        <v>0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 s="46" customFormat="1" ht="18" customHeight="1">
      <c r="A67" s="43"/>
      <c r="B67" s="44"/>
      <c r="C67" s="32">
        <v>4170</v>
      </c>
      <c r="D67" s="33"/>
      <c r="E67" s="33">
        <f>10850+4046</f>
        <v>14896</v>
      </c>
      <c r="F67" s="33">
        <v>14896</v>
      </c>
      <c r="G67" s="33">
        <v>14896</v>
      </c>
      <c r="H67" s="33">
        <v>0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8" s="45" customFormat="1" ht="18" customHeight="1">
      <c r="A68" s="43"/>
      <c r="B68" s="47">
        <v>85295</v>
      </c>
      <c r="C68" s="32"/>
      <c r="D68" s="48">
        <f>D69</f>
        <v>1029.9</v>
      </c>
      <c r="E68" s="48">
        <f>E70+E72+E71</f>
        <v>1029.9</v>
      </c>
      <c r="F68" s="48">
        <f>F70+F72+F71</f>
        <v>1029.9</v>
      </c>
      <c r="G68" s="48">
        <f>G70+G72+G71</f>
        <v>0</v>
      </c>
      <c r="H68" s="48">
        <f>H70+H72+H71</f>
        <v>0</v>
      </c>
    </row>
    <row r="69" spans="1:8" s="45" customFormat="1" ht="18" customHeight="1">
      <c r="A69" s="43"/>
      <c r="B69" s="44"/>
      <c r="C69" s="32">
        <v>2010</v>
      </c>
      <c r="D69" s="48">
        <v>1029.9</v>
      </c>
      <c r="E69" s="48"/>
      <c r="F69" s="48"/>
      <c r="G69" s="48"/>
      <c r="H69" s="48"/>
    </row>
    <row r="70" spans="1:8" s="45" customFormat="1" ht="18" customHeight="1">
      <c r="A70" s="43"/>
      <c r="B70" s="44"/>
      <c r="C70" s="32">
        <v>3110</v>
      </c>
      <c r="D70" s="48"/>
      <c r="E70" s="48">
        <v>200</v>
      </c>
      <c r="F70" s="48">
        <v>200</v>
      </c>
      <c r="G70" s="48">
        <v>0</v>
      </c>
      <c r="H70" s="48">
        <v>0</v>
      </c>
    </row>
    <row r="71" spans="1:8" s="45" customFormat="1" ht="18" customHeight="1">
      <c r="A71" s="43"/>
      <c r="B71" s="44"/>
      <c r="C71" s="32">
        <v>4210</v>
      </c>
      <c r="D71" s="48"/>
      <c r="E71" s="48">
        <v>429.9</v>
      </c>
      <c r="F71" s="48">
        <v>429.9</v>
      </c>
      <c r="G71" s="48">
        <v>0</v>
      </c>
      <c r="H71" s="48">
        <v>0</v>
      </c>
    </row>
    <row r="72" spans="1:8" s="45" customFormat="1" ht="18" customHeight="1">
      <c r="A72" s="43"/>
      <c r="B72" s="44"/>
      <c r="C72" s="32">
        <v>4300</v>
      </c>
      <c r="D72" s="48"/>
      <c r="E72" s="48">
        <v>400</v>
      </c>
      <c r="F72" s="48">
        <v>400</v>
      </c>
      <c r="G72" s="48">
        <v>0</v>
      </c>
      <c r="H72" s="48">
        <v>0</v>
      </c>
    </row>
    <row r="73" spans="1:8" ht="18" customHeight="1">
      <c r="A73" s="79" t="s">
        <v>48</v>
      </c>
      <c r="B73" s="79"/>
      <c r="C73" s="79"/>
      <c r="D73" s="49">
        <f>SUM(D7,D15,D24,D41)</f>
        <v>3089007.52</v>
      </c>
      <c r="E73" s="49">
        <f>SUM(E7,E15,E24,E41)</f>
        <v>3089007.52</v>
      </c>
      <c r="F73" s="49">
        <f>SUM(F7,F15,F24,F41)</f>
        <v>3089007.52</v>
      </c>
      <c r="G73" s="49">
        <f>SUM(G7,G15,G24,G41)</f>
        <v>380866.69</v>
      </c>
      <c r="H73" s="49">
        <f>SUM(H7,H15,H24,H41)</f>
        <v>0</v>
      </c>
    </row>
    <row r="74" spans="1:8" ht="12.75" customHeight="1">
      <c r="A74" s="50"/>
      <c r="B74" s="50"/>
      <c r="C74" s="50"/>
      <c r="D74" s="51"/>
      <c r="E74" s="51"/>
      <c r="F74" s="51"/>
      <c r="G74" s="51"/>
      <c r="H74" s="51"/>
    </row>
    <row r="75" spans="1:6" ht="11.25" customHeight="1">
      <c r="A75" s="18"/>
      <c r="B75" s="18"/>
      <c r="C75" s="18"/>
      <c r="D75" s="18"/>
      <c r="E75" s="18"/>
      <c r="F75" s="18"/>
    </row>
    <row r="76" spans="1:6" ht="15.75">
      <c r="A76" s="52" t="s">
        <v>49</v>
      </c>
      <c r="B76" s="53"/>
      <c r="C76" s="53"/>
      <c r="D76" s="53"/>
      <c r="E76" s="53"/>
      <c r="F76" s="53"/>
    </row>
    <row r="77" spans="1:6" ht="15.75">
      <c r="A77" s="52"/>
      <c r="B77" s="53"/>
      <c r="C77" s="53"/>
      <c r="D77" s="53"/>
      <c r="E77" s="53"/>
      <c r="F77" s="53"/>
    </row>
    <row r="78" spans="1:6" ht="27.75" customHeight="1">
      <c r="A78" s="54" t="s">
        <v>0</v>
      </c>
      <c r="B78" s="54" t="s">
        <v>50</v>
      </c>
      <c r="C78" s="54" t="s">
        <v>51</v>
      </c>
      <c r="D78" s="54" t="s">
        <v>52</v>
      </c>
      <c r="E78" s="80" t="s">
        <v>53</v>
      </c>
      <c r="F78" s="80"/>
    </row>
    <row r="79" spans="1:6" ht="18" customHeight="1">
      <c r="A79" s="55">
        <v>750</v>
      </c>
      <c r="B79" s="55">
        <v>75011</v>
      </c>
      <c r="C79" s="55" t="s">
        <v>54</v>
      </c>
      <c r="D79" s="46">
        <v>200</v>
      </c>
      <c r="E79" s="81">
        <v>10</v>
      </c>
      <c r="F79" s="81"/>
    </row>
    <row r="80" spans="1:6" ht="18" customHeight="1">
      <c r="A80" s="55">
        <v>852</v>
      </c>
      <c r="B80" s="55">
        <v>85212</v>
      </c>
      <c r="C80" s="56" t="s">
        <v>55</v>
      </c>
      <c r="D80" s="46">
        <v>29900</v>
      </c>
      <c r="E80" s="82">
        <v>12000</v>
      </c>
      <c r="F80" s="83"/>
    </row>
    <row r="81" spans="1:6" ht="20.25" customHeight="1">
      <c r="A81" s="55">
        <v>852</v>
      </c>
      <c r="B81" s="55">
        <v>85228</v>
      </c>
      <c r="C81" s="56" t="s">
        <v>56</v>
      </c>
      <c r="D81" s="46">
        <v>1000</v>
      </c>
      <c r="E81" s="84">
        <v>50</v>
      </c>
      <c r="F81" s="84"/>
    </row>
  </sheetData>
  <sheetProtection/>
  <mergeCells count="14">
    <mergeCell ref="E3:E5"/>
    <mergeCell ref="F3:H3"/>
    <mergeCell ref="F4:F5"/>
    <mergeCell ref="H4:H5"/>
    <mergeCell ref="A73:C73"/>
    <mergeCell ref="E78:F78"/>
    <mergeCell ref="E79:F79"/>
    <mergeCell ref="E80:F80"/>
    <mergeCell ref="E81:F81"/>
    <mergeCell ref="A1:H1"/>
    <mergeCell ref="A3:A5"/>
    <mergeCell ref="B3:B5"/>
    <mergeCell ref="C3:C5"/>
    <mergeCell ref="D3:D5"/>
  </mergeCells>
  <printOptions/>
  <pageMargins left="0.7086614173228347" right="0.7086614173228347" top="1.1811023622047245" bottom="0.6692913385826772" header="0.2755905511811024" footer="0.31496062992125984"/>
  <pageSetup horizontalDpi="600" verticalDpi="600" orientation="portrait" paperSize="9" r:id="rId1"/>
  <headerFooter>
    <oddHeader xml:space="preserve">&amp;R&amp;"-,Pogrubiony"Załącznik Nr 3 &amp;"-,Standardowy"
do Zarządzenia Nr 39/2015
Burmistrza Miasta Radziejów z dnia 21 maja 2015 roku
w sprawie zmian w budżecie Miasta Radziejów na 2015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2015-05-25T13:45:21Z</cp:lastPrinted>
  <dcterms:created xsi:type="dcterms:W3CDTF">2015-05-05T08:00:22Z</dcterms:created>
  <dcterms:modified xsi:type="dcterms:W3CDTF">2015-05-25T13:54:56Z</dcterms:modified>
  <cp:category/>
  <cp:version/>
  <cp:contentType/>
  <cp:contentStatus/>
</cp:coreProperties>
</file>